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heckCompatibility="1" autoCompressPictures="0"/>
  <mc:AlternateContent xmlns:mc="http://schemas.openxmlformats.org/markup-compatibility/2006">
    <mc:Choice Requires="x15">
      <x15ac:absPath xmlns:x15ac="http://schemas.microsoft.com/office/spreadsheetml/2010/11/ac" url="C:\Users\Audrey\Desktop\Contrats Legumes 2020\"/>
    </mc:Choice>
  </mc:AlternateContent>
  <bookViews>
    <workbookView xWindow="0" yWindow="0" windowWidth="20490" windowHeight="7605" tabRatio="500"/>
  </bookViews>
  <sheets>
    <sheet name="Contrat" sheetId="1" r:id="rId1"/>
    <sheet name="A compléter" sheetId="2" r:id="rId2"/>
  </sheets>
  <definedNames>
    <definedName name="_xlnm.Print_Area" localSheetId="1">'A compléter'!$A$1:$I$59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21" i="1" l="1"/>
  <c r="D21" i="1"/>
  <c r="C21" i="1"/>
  <c r="F14" i="1" l="1"/>
  <c r="F15" i="1"/>
  <c r="C14" i="1" l="1"/>
  <c r="C15" i="1"/>
  <c r="F5" i="2"/>
  <c r="F6" i="2" s="1"/>
  <c r="F58" i="2" s="1"/>
  <c r="G5" i="2"/>
  <c r="D6" i="2"/>
  <c r="D58" i="2" s="1"/>
  <c r="C6" i="2"/>
  <c r="C58" i="2" s="1"/>
  <c r="B6" i="2"/>
  <c r="B58" i="2" s="1"/>
  <c r="E5" i="2"/>
  <c r="E6" i="2" s="1"/>
  <c r="E58" i="2" s="1"/>
  <c r="D14" i="1" l="1"/>
  <c r="E14" i="1"/>
  <c r="G6" i="2"/>
  <c r="G58" i="2" s="1"/>
  <c r="H5" i="2"/>
  <c r="H6" i="2" s="1"/>
  <c r="D20" i="1"/>
  <c r="B13" i="2"/>
  <c r="D55" i="2"/>
  <c r="E20" i="1" s="1"/>
  <c r="C55" i="2"/>
  <c r="G52" i="2"/>
  <c r="G53" i="2"/>
  <c r="G54" i="2"/>
  <c r="F52" i="2"/>
  <c r="F53" i="2"/>
  <c r="F54" i="2"/>
  <c r="G51" i="2"/>
  <c r="F51" i="2"/>
  <c r="G43" i="2"/>
  <c r="G44" i="2"/>
  <c r="G45" i="2"/>
  <c r="G46" i="2"/>
  <c r="F43" i="2"/>
  <c r="F44" i="2"/>
  <c r="F45" i="2"/>
  <c r="F46" i="2"/>
  <c r="G42" i="2"/>
  <c r="F42" i="2"/>
  <c r="E44" i="2"/>
  <c r="H44" i="2" s="1"/>
  <c r="C47" i="2"/>
  <c r="D19" i="1" s="1"/>
  <c r="D47" i="2"/>
  <c r="E19" i="1" s="1"/>
  <c r="G35" i="2"/>
  <c r="G36" i="2"/>
  <c r="G37" i="2"/>
  <c r="F35" i="2"/>
  <c r="F36" i="2"/>
  <c r="F37" i="2"/>
  <c r="G34" i="2"/>
  <c r="F34" i="2"/>
  <c r="C38" i="2"/>
  <c r="D18" i="1" s="1"/>
  <c r="D38" i="2"/>
  <c r="E18" i="1" s="1"/>
  <c r="C30" i="2"/>
  <c r="D17" i="1" s="1"/>
  <c r="D30" i="2"/>
  <c r="E17" i="1" s="1"/>
  <c r="G26" i="2"/>
  <c r="G27" i="2"/>
  <c r="G28" i="2"/>
  <c r="G29" i="2"/>
  <c r="F26" i="2"/>
  <c r="F27" i="2"/>
  <c r="F28" i="2"/>
  <c r="F29" i="2"/>
  <c r="G25" i="2"/>
  <c r="F25" i="2"/>
  <c r="B30" i="2"/>
  <c r="E28" i="2"/>
  <c r="C21" i="2"/>
  <c r="D16" i="1" s="1"/>
  <c r="D21" i="2"/>
  <c r="E16" i="1" s="1"/>
  <c r="G18" i="2"/>
  <c r="G19" i="2"/>
  <c r="G20" i="2"/>
  <c r="G17" i="2"/>
  <c r="F18" i="2"/>
  <c r="F19" i="2"/>
  <c r="F20" i="2"/>
  <c r="F17" i="2"/>
  <c r="G10" i="2"/>
  <c r="G11" i="2"/>
  <c r="G12" i="2"/>
  <c r="F10" i="2"/>
  <c r="F11" i="2"/>
  <c r="F12" i="2"/>
  <c r="G9" i="2"/>
  <c r="F9" i="2"/>
  <c r="E11" i="2"/>
  <c r="E12" i="2"/>
  <c r="C13" i="2"/>
  <c r="D15" i="1" s="1"/>
  <c r="D13" i="2"/>
  <c r="E15" i="1" s="1"/>
  <c r="H58" i="2" l="1"/>
  <c r="G21" i="2"/>
  <c r="F55" i="2"/>
  <c r="F21" i="2"/>
  <c r="G55" i="2"/>
  <c r="G38" i="2"/>
  <c r="F47" i="2"/>
  <c r="G47" i="2"/>
  <c r="F38" i="2"/>
  <c r="H28" i="2"/>
  <c r="F30" i="2"/>
  <c r="G30" i="2"/>
  <c r="F13" i="2"/>
  <c r="H12" i="2"/>
  <c r="G13" i="2"/>
  <c r="H11" i="2"/>
  <c r="E50" i="2"/>
  <c r="E41" i="2"/>
  <c r="E33" i="2"/>
  <c r="E24" i="2"/>
  <c r="B21" i="2" l="1"/>
  <c r="C16" i="1" s="1"/>
  <c r="B38" i="2"/>
  <c r="C18" i="1" s="1"/>
  <c r="B47" i="2"/>
  <c r="C19" i="1" s="1"/>
  <c r="B55" i="2"/>
  <c r="E19" i="2"/>
  <c r="H19" i="2" s="1"/>
  <c r="E20" i="2"/>
  <c r="H20" i="2" s="1"/>
  <c r="E27" i="2"/>
  <c r="H27" i="2" s="1"/>
  <c r="E29" i="2"/>
  <c r="H29" i="2" s="1"/>
  <c r="E51" i="2"/>
  <c r="H51" i="2" s="1"/>
  <c r="E52" i="2"/>
  <c r="H52" i="2" s="1"/>
  <c r="E54" i="2"/>
  <c r="H54" i="2" s="1"/>
  <c r="E53" i="2"/>
  <c r="H53" i="2" s="1"/>
  <c r="E43" i="2"/>
  <c r="H43" i="2" s="1"/>
  <c r="E46" i="2"/>
  <c r="H46" i="2" s="1"/>
  <c r="E42" i="2"/>
  <c r="H42" i="2" s="1"/>
  <c r="E45" i="2"/>
  <c r="H45" i="2" s="1"/>
  <c r="E17" i="2"/>
  <c r="E18" i="2"/>
  <c r="H18" i="2" s="1"/>
  <c r="E10" i="2"/>
  <c r="C20" i="1"/>
  <c r="E37" i="2"/>
  <c r="H37" i="2" s="1"/>
  <c r="E36" i="2"/>
  <c r="H36" i="2" s="1"/>
  <c r="E35" i="2"/>
  <c r="H35" i="2" s="1"/>
  <c r="E34" i="2"/>
  <c r="H34" i="2" s="1"/>
  <c r="C17" i="1"/>
  <c r="E26" i="2"/>
  <c r="H26" i="2" s="1"/>
  <c r="E25" i="2"/>
  <c r="H25" i="2" s="1"/>
  <c r="H30" i="2" l="1"/>
  <c r="F17" i="1" s="1"/>
  <c r="E30" i="2"/>
  <c r="E21" i="2"/>
  <c r="H17" i="2"/>
  <c r="H21" i="2" s="1"/>
  <c r="F16" i="1" s="1"/>
  <c r="E38" i="2"/>
  <c r="H55" i="2"/>
  <c r="F20" i="1" s="1"/>
  <c r="E47" i="2"/>
  <c r="E55" i="2"/>
  <c r="H47" i="2"/>
  <c r="F19" i="1" s="1"/>
  <c r="H10" i="2"/>
  <c r="H38" i="2"/>
  <c r="F18" i="1" s="1"/>
  <c r="E9" i="2" l="1"/>
  <c r="E13" i="2" s="1"/>
  <c r="H9" i="2" l="1"/>
  <c r="H13" i="2" s="1"/>
  <c r="F21" i="1" l="1"/>
</calcChain>
</file>

<file path=xl/sharedStrings.xml><?xml version="1.0" encoding="utf-8"?>
<sst xmlns="http://schemas.openxmlformats.org/spreadsheetml/2006/main" count="111" uniqueCount="74">
  <si>
    <t>Le tout dans le respect du texte et de l’esprit de la Charte des AMAP 2014 qu'il a signé</t>
  </si>
  <si>
    <t>Rupture anticipée de l'engagement</t>
  </si>
  <si>
    <t>Mois</t>
  </si>
  <si>
    <t>Montant</t>
  </si>
  <si>
    <t>Banque</t>
  </si>
  <si>
    <t xml:space="preserve">  REMISE EN BANQUE DES CHEQUES LE 10 DU MOIS</t>
  </si>
  <si>
    <t>L'AMAPIEN</t>
  </si>
  <si>
    <t xml:space="preserve">Le présent contrat est signé entre les parties ci-après : </t>
  </si>
  <si>
    <t>LE PAYSAN AMAP</t>
  </si>
  <si>
    <t xml:space="preserve">En cas de non-respect des termes de cet engagement d'échange solidaire par l’une ou l’autre des parties,le présent engagement pourra être rompu après un préavis de 4 semaines. </t>
  </si>
  <si>
    <r>
      <t>ü</t>
    </r>
    <r>
      <rPr>
        <sz val="10"/>
        <color indexed="8"/>
        <rFont val="Times New Roman"/>
        <family val="1"/>
      </rPr>
      <t xml:space="preserve">    </t>
    </r>
    <r>
      <rPr>
        <sz val="10"/>
        <color indexed="8"/>
        <rFont val="Comic Sans MS"/>
        <family val="4"/>
      </rPr>
      <t>s'engage à assurer une bonne qualité gustative, sanitaire et environnementale de ses produits,</t>
    </r>
  </si>
  <si>
    <r>
      <t>ü</t>
    </r>
    <r>
      <rPr>
        <sz val="10"/>
        <color indexed="8"/>
        <rFont val="Times New Roman"/>
        <family val="1"/>
      </rPr>
      <t xml:space="preserve">    </t>
    </r>
    <r>
      <rPr>
        <sz val="10"/>
        <color indexed="8"/>
        <rFont val="Comic Sans MS"/>
        <family val="4"/>
      </rPr>
      <t xml:space="preserve">s'engage à être présent </t>
    </r>
    <r>
      <rPr>
        <i/>
        <sz val="10"/>
        <color indexed="8"/>
        <rFont val="Comic Sans MS"/>
        <family val="4"/>
      </rPr>
      <t>ou occasionnellement représenté</t>
    </r>
    <r>
      <rPr>
        <sz val="10"/>
        <color indexed="8"/>
        <rFont val="Comic Sans MS"/>
        <family val="4"/>
      </rPr>
      <t xml:space="preserve"> lors des livraisons et à informer les amapiens </t>
    </r>
  </si>
  <si>
    <r>
      <t>ü</t>
    </r>
    <r>
      <rPr>
        <sz val="10"/>
        <color indexed="8"/>
        <rFont val="Times New Roman"/>
        <family val="1"/>
      </rPr>
      <t xml:space="preserve">    </t>
    </r>
    <r>
      <rPr>
        <sz val="10"/>
        <color indexed="8"/>
        <rFont val="Comic Sans MS"/>
        <family val="4"/>
      </rPr>
      <t>est responsable de sa marchandise jusqu'à son enlèvement par l’amapien.</t>
    </r>
  </si>
  <si>
    <t xml:space="preserve">* S'engage à régler l'ensemble de la production choisie, objet du contrat, pour une saison complète par avance et par chèques qu'il remet ce jour en totalité,  </t>
  </si>
  <si>
    <t xml:space="preserve">* S'engage à participer soit à la livraison des paniers au moins une fois dans la saison soit par une autre action qu’il suggèrera, selon sa disponibilité et ses compétences,      </t>
  </si>
  <si>
    <t>* S'engage, en cas d'absence à trouver un remplaçant, un panier oublié est un panier perdu pour lui, il ne sera  ni remplacé ni remboursé.</t>
  </si>
  <si>
    <t>* Conformément à la Charte des AMAP, l’amapien accepte les risques liés aux fluctuations et aléas de la production.</t>
  </si>
  <si>
    <t>Si la rupture intervient du fait de l’amapien, il pourra proposer à une personne de son choix de lui succéder au présent engagement dans ses droits et obligations, avec l’accord du paysan, s’il ne peut proposer de successeur, les sommes versées resteront acquises au Producteur.</t>
  </si>
  <si>
    <t>(ou proche en cas de necessité)</t>
  </si>
  <si>
    <t xml:space="preserve">Livraison : mercredi 18h30-19h15 sur le parking de la Fontanette à Biot </t>
  </si>
  <si>
    <t>2/  L’amapien,   adhérent                       Les AMAP de Provence N°</t>
  </si>
  <si>
    <t>CALENDRIER ET REGLEMENTS</t>
  </si>
  <si>
    <t>Dates de livraison : les mercredis inscrits par l'amapien sur le site</t>
  </si>
  <si>
    <t>https://contrats.amapj.fr/p/biot dans la limite du nombre total ci-dessous</t>
  </si>
  <si>
    <t>n° du chèque</t>
  </si>
  <si>
    <r>
      <t>ü</t>
    </r>
    <r>
      <rPr>
        <sz val="10"/>
        <color indexed="8"/>
        <rFont val="Times New Roman"/>
        <family val="1"/>
      </rPr>
      <t xml:space="preserve">    </t>
    </r>
    <r>
      <rPr>
        <sz val="10"/>
        <color indexed="8"/>
        <rFont val="Comic Sans MS"/>
        <family val="4"/>
      </rPr>
      <t>s'engage à organiser une fois tous les 2 ans une rencontre sur son exploitation</t>
    </r>
  </si>
  <si>
    <t>Nb panier à 15 €</t>
  </si>
  <si>
    <t>TOTAL</t>
  </si>
  <si>
    <t>TOTAL GENERAL</t>
  </si>
  <si>
    <t>Fait en 2 exemplaires (1) à Biot le :</t>
  </si>
  <si>
    <t>Nombre total de paniers</t>
  </si>
  <si>
    <r>
      <t>ü</t>
    </r>
    <r>
      <rPr>
        <sz val="10"/>
        <color indexed="8"/>
        <rFont val="Times New Roman"/>
        <family val="1"/>
      </rPr>
      <t xml:space="preserve">   </t>
    </r>
    <r>
      <rPr>
        <sz val="10"/>
        <color indexed="8"/>
        <rFont val="Comic Sans MS"/>
        <family val="4"/>
      </rPr>
      <t>s'engage à partager une partie de sa récolte pour la période indiquée ci-dessus</t>
    </r>
  </si>
  <si>
    <t>Adresse :</t>
  </si>
  <si>
    <t xml:space="preserve">Tel :                                     Courriel :  </t>
  </si>
  <si>
    <t xml:space="preserve">MARKUS NEAL - 485 chemin des Groules 06410 BIOT/06600 ANTIBES </t>
  </si>
  <si>
    <t xml:space="preserve"> En un ou plusieurs chèques à l’ordre de Markus NEALL</t>
  </si>
  <si>
    <t>OCTOBRE</t>
  </si>
  <si>
    <t>Semaine paire (père = bleu)</t>
  </si>
  <si>
    <t>(1) 1 original et 1 copie. Il est admis que les exemplaires des contrats puissent être échangés par email.</t>
  </si>
  <si>
    <t>Dans le cas où la rupture intervient du fait du Producteur, celui-ci s’engage à livrer sa production durant la période de préavis et les sommes correspondant à la période ultérieure au préavis seront restituées à l’amapien oubien un panier supplémentaire sera proposé le mois suivant avec ajustement de prix.</t>
  </si>
  <si>
    <t>Blog : biotamap.blog.free.fr - adresse groupée tous référents Bio-t-amap : biotamap@gmail.com</t>
  </si>
  <si>
    <t>Paniers 15 €</t>
  </si>
  <si>
    <t xml:space="preserve">SIRET 838 511 228 000010 </t>
  </si>
  <si>
    <t>* S'engage à récupérer, muni d'un panier, sa part de récolte sur le lieu de livraison en rapportant les cagettes dans la mesure du possible,</t>
  </si>
  <si>
    <t>Ou semaine impaire</t>
  </si>
  <si>
    <t>MAI</t>
  </si>
  <si>
    <t>JUIN</t>
  </si>
  <si>
    <t>JUILLET</t>
  </si>
  <si>
    <t>AOUT</t>
  </si>
  <si>
    <t>SEPTEMBRE</t>
  </si>
  <si>
    <t>TOTAL MAI</t>
  </si>
  <si>
    <t>TOTAL JUIN</t>
  </si>
  <si>
    <t>TOTAL JUILLET</t>
  </si>
  <si>
    <t>TOTAL OCTOBRE</t>
  </si>
  <si>
    <t>Nb panier à : 15 €</t>
  </si>
  <si>
    <t>Nb panier à : 20 €</t>
  </si>
  <si>
    <t>Nb panier à : 25 €</t>
  </si>
  <si>
    <t>TOTAL SEPTEMBRE</t>
  </si>
  <si>
    <t>TOTAL AOÛT</t>
  </si>
  <si>
    <t xml:space="preserve">Total pour Panier à 15 : </t>
  </si>
  <si>
    <t xml:space="preserve">Total pour Panier à 20 : </t>
  </si>
  <si>
    <t xml:space="preserve">Total pour Panier à 25 : </t>
  </si>
  <si>
    <t>*  l’amapien s'engage à signer la charte des AMAP 2014 et à adhérer au réseau régional des AMAP.</t>
  </si>
  <si>
    <t>Référents légumes  été : Audrey Rivollet Ereteo - mob 06 15 33 40 92 - email audrey.rivollet@gmail.com - reseau les AMAP de Provence : www.lesamapdeprovence.org</t>
  </si>
  <si>
    <r>
      <t>La semaine</t>
    </r>
    <r>
      <rPr>
        <b/>
        <i/>
        <sz val="12"/>
        <rFont val="Comic Sans MS"/>
        <family val="4"/>
      </rPr>
      <t xml:space="preserve"> paire</t>
    </r>
    <r>
      <rPr>
        <i/>
        <sz val="12"/>
        <rFont val="Comic Sans MS"/>
        <family val="4"/>
      </rPr>
      <t xml:space="preserve"> est celle du mercredi 6 MAI 2020</t>
    </r>
  </si>
  <si>
    <r>
      <t>La semaine</t>
    </r>
    <r>
      <rPr>
        <b/>
        <i/>
        <sz val="12"/>
        <rFont val="Comic Sans MS"/>
        <family val="4"/>
      </rPr>
      <t xml:space="preserve"> impaire</t>
    </r>
    <r>
      <rPr>
        <i/>
        <sz val="12"/>
        <rFont val="Comic Sans MS"/>
        <family val="4"/>
      </rPr>
      <t xml:space="preserve"> est celle du mercredi 13 MAI</t>
    </r>
    <r>
      <rPr>
        <b/>
        <i/>
        <sz val="12"/>
        <rFont val="Comic Sans MS"/>
        <family val="4"/>
      </rPr>
      <t xml:space="preserve"> 2020</t>
    </r>
  </si>
  <si>
    <t>Paniers 20 €</t>
  </si>
  <si>
    <t>Paniers 25 €</t>
  </si>
  <si>
    <t>Contrat AMAP Avril 2020 - Octobre 2020  PANIER DE LEGUMES</t>
  </si>
  <si>
    <t>AVRIL</t>
  </si>
  <si>
    <t>TOTAL AVRIL</t>
  </si>
  <si>
    <t xml:space="preserve"> Du Mercredi 29 Avril au Mercredi 28 Octobre 2020</t>
  </si>
  <si>
    <t>En Transition BIO - sera officiellement certifié BIO courant 2020 (Procédure en cours)</t>
  </si>
  <si>
    <t>1/  Le Paysan en AMAP, adhérent Les AMAP de Provence N°  (en cours d'enregistrement)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</si>
</sst>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164" formatCode="[$-40C]d\-mmm\-yy;@"/>
    <numFmt numFmtId="165" formatCode="#,##0\ &quot;€&quot;"/>
  </numFmts>
  <fonts count="36" x14ac:knownFonts="1">
    <font>
      <sz val="12"/>
      <color theme="1"/>
      <name val="Calibri"/>
      <family val="2"/>
      <scheme val="minor"/>
    </font>
    <font>
      <sz val="10"/>
      <color indexed="8"/>
      <name val="Times New Roman"/>
      <family val="1"/>
    </font>
    <font>
      <b/>
      <sz val="9"/>
      <color indexed="17"/>
      <name val="Comic Sans MS"/>
      <family val="4"/>
    </font>
    <font>
      <sz val="10"/>
      <color indexed="8"/>
      <name val="Comic Sans MS"/>
      <family val="4"/>
    </font>
    <font>
      <sz val="8"/>
      <name val="Calibri"/>
      <family val="2"/>
    </font>
    <font>
      <i/>
      <sz val="10"/>
      <color indexed="8"/>
      <name val="Comic Sans MS"/>
      <family val="4"/>
    </font>
    <font>
      <sz val="14"/>
      <name val="Comic Sans MS"/>
      <family val="4"/>
    </font>
    <font>
      <i/>
      <sz val="12"/>
      <name val="Comic Sans MS"/>
      <family val="4"/>
    </font>
    <font>
      <sz val="12"/>
      <name val="Comic Sans MS"/>
      <family val="4"/>
    </font>
    <font>
      <b/>
      <sz val="12"/>
      <color theme="1"/>
      <name val="Comic Sans MS"/>
      <family val="4"/>
    </font>
    <font>
      <sz val="6"/>
      <color theme="1"/>
      <name val="Times New Roman"/>
      <family val="1"/>
    </font>
    <font>
      <sz val="10"/>
      <color theme="1"/>
      <name val="Wingdings"/>
      <charset val="2"/>
    </font>
    <font>
      <b/>
      <sz val="11"/>
      <color theme="1"/>
      <name val="Comic Sans MS"/>
      <family val="4"/>
    </font>
    <font>
      <sz val="9"/>
      <color theme="1"/>
      <name val="Comic Sans MS"/>
      <family val="4"/>
    </font>
    <font>
      <b/>
      <sz val="9"/>
      <color rgb="FF008000"/>
      <name val="Comic Sans MS"/>
      <family val="4"/>
    </font>
    <font>
      <b/>
      <sz val="9"/>
      <color rgb="FFFF0000"/>
      <name val="Comic Sans MS"/>
      <family val="4"/>
    </font>
    <font>
      <b/>
      <sz val="9"/>
      <color theme="1"/>
      <name val="Comic Sans MS"/>
      <family val="4"/>
    </font>
    <font>
      <b/>
      <sz val="11"/>
      <color rgb="FF008000"/>
      <name val="Comic Sans MS"/>
      <family val="4"/>
    </font>
    <font>
      <sz val="10"/>
      <color theme="1"/>
      <name val="Comic Sans MS"/>
      <family val="4"/>
    </font>
    <font>
      <b/>
      <i/>
      <sz val="9"/>
      <color theme="1"/>
      <name val="Comic Sans MS"/>
      <family val="4"/>
    </font>
    <font>
      <sz val="12"/>
      <color theme="0" tint="-0.499984740745262"/>
      <name val="Comic Sans MS"/>
      <family val="4"/>
    </font>
    <font>
      <b/>
      <sz val="10"/>
      <color theme="1"/>
      <name val="Comic Sans MS"/>
      <family val="4"/>
    </font>
    <font>
      <b/>
      <sz val="14"/>
      <color theme="1"/>
      <name val="Comic Sans MS"/>
      <family val="4"/>
    </font>
    <font>
      <b/>
      <u val="double"/>
      <sz val="8"/>
      <color theme="1"/>
      <name val="Comic Sans MS"/>
      <family val="4"/>
    </font>
    <font>
      <sz val="12"/>
      <color theme="1"/>
      <name val="Comic Sans MS"/>
      <family val="4"/>
    </font>
    <font>
      <b/>
      <i/>
      <sz val="14"/>
      <color theme="1"/>
      <name val="Comic Sans MS"/>
      <family val="4"/>
    </font>
    <font>
      <sz val="14"/>
      <color theme="0"/>
      <name val="Comic Sans MS"/>
      <family val="4"/>
    </font>
    <font>
      <i/>
      <sz val="12"/>
      <color theme="1"/>
      <name val="Comic Sans MS"/>
      <family val="4"/>
    </font>
    <font>
      <sz val="16"/>
      <color theme="1"/>
      <name val="Comic Sans MS"/>
      <family val="4"/>
    </font>
    <font>
      <b/>
      <sz val="16"/>
      <color theme="1"/>
      <name val="Comic Sans MS"/>
      <family val="4"/>
    </font>
    <font>
      <b/>
      <sz val="14"/>
      <color rgb="FFFF0000"/>
      <name val="Comic Sans MS"/>
      <family val="4"/>
    </font>
    <font>
      <b/>
      <sz val="12"/>
      <color rgb="FFFF0000"/>
      <name val="Comic Sans MS"/>
      <family val="4"/>
    </font>
    <font>
      <sz val="12"/>
      <color theme="1"/>
      <name val="Times New Roman"/>
      <family val="1"/>
    </font>
    <font>
      <sz val="12"/>
      <color rgb="FF008000"/>
      <name val="Comic Sans MS"/>
      <family val="4"/>
    </font>
    <font>
      <sz val="8"/>
      <name val="Calibri"/>
      <family val="2"/>
      <scheme val="minor"/>
    </font>
    <font>
      <b/>
      <i/>
      <sz val="12"/>
      <name val="Comic Sans MS"/>
      <family val="4"/>
    </font>
  </fonts>
  <fills count="10">
    <fill>
      <patternFill patternType="none"/>
    </fill>
    <fill>
      <patternFill patternType="gray125"/>
    </fill>
    <fill>
      <patternFill patternType="solid">
        <fgColor theme="2"/>
        <bgColor indexed="64"/>
      </patternFill>
    </fill>
    <fill>
      <patternFill patternType="solid">
        <fgColor theme="0"/>
        <bgColor theme="0"/>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5F23B"/>
        <bgColor indexed="64"/>
      </patternFill>
    </fill>
    <fill>
      <patternFill patternType="solid">
        <fgColor theme="9" tint="0.79998168889431442"/>
        <bgColor indexed="64"/>
      </patternFill>
    </fill>
    <fill>
      <patternFill patternType="solid">
        <fgColor theme="9" tint="0.39997558519241921"/>
        <bgColor indexed="64"/>
      </patternFill>
    </fill>
  </fills>
  <borders count="46">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style="medium">
        <color auto="1"/>
      </left>
      <right/>
      <top style="medium">
        <color auto="1"/>
      </top>
      <bottom/>
      <diagonal/>
    </border>
    <border>
      <left style="thin">
        <color auto="1"/>
      </left>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8">
    <xf numFmtId="0" fontId="0" fillId="0" borderId="0" xfId="0"/>
    <xf numFmtId="0" fontId="0" fillId="0" borderId="0" xfId="0" applyProtection="1"/>
    <xf numFmtId="0" fontId="9" fillId="0" borderId="1" xfId="0" applyFont="1" applyBorder="1" applyAlignment="1" applyProtection="1">
      <alignment vertical="center"/>
    </xf>
    <xf numFmtId="0" fontId="10" fillId="0" borderId="2"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0" fillId="0" borderId="3" xfId="0" applyBorder="1" applyProtection="1"/>
    <xf numFmtId="0" fontId="11" fillId="0" borderId="2" xfId="0" applyFont="1" applyBorder="1" applyAlignment="1" applyProtection="1">
      <alignment horizontal="justify" vertical="center" wrapText="1"/>
    </xf>
    <xf numFmtId="6" fontId="9" fillId="0" borderId="0" xfId="0" applyNumberFormat="1" applyFont="1" applyBorder="1" applyProtection="1"/>
    <xf numFmtId="0" fontId="12" fillId="0" borderId="4" xfId="0" applyFont="1" applyBorder="1" applyProtection="1"/>
    <xf numFmtId="0" fontId="13" fillId="0" borderId="0" xfId="0" applyFont="1" applyBorder="1" applyAlignment="1" applyProtection="1">
      <alignment vertical="center"/>
    </xf>
    <xf numFmtId="0" fontId="14" fillId="0" borderId="2" xfId="0" applyFont="1" applyBorder="1" applyAlignment="1" applyProtection="1">
      <alignment horizontal="justify" vertical="center" wrapText="1"/>
    </xf>
    <xf numFmtId="0" fontId="0" fillId="2" borderId="3" xfId="0" applyFill="1" applyBorder="1" applyProtection="1"/>
    <xf numFmtId="0" fontId="13" fillId="2" borderId="4" xfId="0" applyFont="1" applyFill="1" applyBorder="1" applyAlignment="1" applyProtection="1">
      <alignment horizontal="center" vertical="center" wrapText="1"/>
    </xf>
    <xf numFmtId="0" fontId="15" fillId="0" borderId="2" xfId="0" applyFont="1" applyBorder="1" applyAlignment="1" applyProtection="1">
      <alignment horizontal="justify" vertical="center" wrapText="1"/>
    </xf>
    <xf numFmtId="0" fontId="16" fillId="0" borderId="3" xfId="0" applyFont="1" applyBorder="1" applyAlignment="1" applyProtection="1">
      <alignment horizontal="justify" vertical="center" wrapText="1"/>
    </xf>
    <xf numFmtId="0" fontId="17" fillId="2" borderId="8" xfId="0" applyFont="1" applyFill="1" applyBorder="1" applyAlignment="1" applyProtection="1">
      <alignment vertical="center" wrapText="1"/>
      <protection locked="0"/>
    </xf>
    <xf numFmtId="0" fontId="19" fillId="2" borderId="2" xfId="0" applyFont="1" applyFill="1" applyBorder="1" applyAlignment="1" applyProtection="1">
      <alignment horizontal="justify" vertical="center" wrapText="1"/>
      <protection locked="0"/>
    </xf>
    <xf numFmtId="0" fontId="20" fillId="2" borderId="2" xfId="0" applyFont="1" applyFill="1" applyBorder="1" applyAlignment="1" applyProtection="1">
      <alignment vertical="center" wrapText="1"/>
      <protection locked="0"/>
    </xf>
    <xf numFmtId="0" fontId="21" fillId="2" borderId="9" xfId="0" applyFont="1" applyFill="1" applyBorder="1" applyAlignment="1" applyProtection="1">
      <alignment horizontal="center" vertical="center" wrapText="1"/>
      <protection locked="0"/>
    </xf>
    <xf numFmtId="0" fontId="21" fillId="2" borderId="10"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wrapText="1"/>
      <protection locked="0"/>
    </xf>
    <xf numFmtId="0" fontId="21" fillId="2" borderId="12" xfId="0" applyFont="1" applyFill="1" applyBorder="1" applyAlignment="1" applyProtection="1">
      <alignment horizontal="center" vertical="center" wrapText="1"/>
      <protection locked="0"/>
    </xf>
    <xf numFmtId="0" fontId="15" fillId="0" borderId="14" xfId="0" applyFont="1" applyBorder="1" applyAlignment="1" applyProtection="1">
      <alignment horizontal="justify" vertical="center" wrapText="1"/>
    </xf>
    <xf numFmtId="0" fontId="17" fillId="2" borderId="8" xfId="0" applyFont="1" applyFill="1" applyBorder="1" applyAlignment="1" applyProtection="1">
      <alignment horizontal="justify" vertical="center" wrapText="1"/>
      <protection locked="0"/>
    </xf>
    <xf numFmtId="0" fontId="23" fillId="0" borderId="2" xfId="0" applyFont="1" applyBorder="1" applyAlignment="1" applyProtection="1">
      <alignment horizontal="justify" vertical="center" wrapText="1"/>
    </xf>
    <xf numFmtId="0" fontId="0" fillId="0" borderId="0" xfId="0" applyFont="1" applyAlignment="1" applyProtection="1">
      <alignment vertical="center"/>
    </xf>
    <xf numFmtId="0" fontId="8" fillId="2" borderId="2" xfId="0" applyFont="1" applyFill="1" applyBorder="1" applyAlignment="1" applyProtection="1">
      <alignment vertical="center" wrapText="1"/>
      <protection locked="0"/>
    </xf>
    <xf numFmtId="0" fontId="24" fillId="0" borderId="5" xfId="0" applyFont="1" applyBorder="1" applyAlignment="1" applyProtection="1">
      <alignment horizontal="center" vertical="center" wrapText="1"/>
    </xf>
    <xf numFmtId="0" fontId="15" fillId="0" borderId="0" xfId="0" applyFont="1" applyBorder="1" applyAlignment="1" applyProtection="1">
      <alignment horizontal="center" vertical="center"/>
    </xf>
    <xf numFmtId="0" fontId="25" fillId="2" borderId="0" xfId="0" applyFont="1" applyFill="1" applyBorder="1" applyAlignment="1" applyProtection="1">
      <alignment horizontal="left" vertical="top"/>
      <protection locked="0"/>
    </xf>
    <xf numFmtId="3" fontId="24" fillId="0" borderId="5" xfId="0" applyNumberFormat="1"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3" borderId="5" xfId="0" applyFont="1" applyFill="1" applyBorder="1" applyAlignment="1" applyProtection="1">
      <alignment horizontal="center" vertical="center" wrapText="1"/>
      <protection locked="0"/>
    </xf>
    <xf numFmtId="165" fontId="24" fillId="2" borderId="5" xfId="0" applyNumberFormat="1" applyFont="1" applyFill="1" applyBorder="1" applyAlignment="1" applyProtection="1">
      <alignment horizontal="right" vertical="center" wrapText="1"/>
      <protection locked="0"/>
    </xf>
    <xf numFmtId="0" fontId="24" fillId="2" borderId="5"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32" fillId="2" borderId="5" xfId="0" applyFont="1" applyFill="1" applyBorder="1" applyAlignment="1" applyProtection="1">
      <alignment vertical="center" wrapText="1"/>
      <protection locked="0"/>
    </xf>
    <xf numFmtId="0" fontId="9" fillId="4" borderId="0" xfId="0" applyFont="1" applyFill="1"/>
    <xf numFmtId="164" fontId="21" fillId="4" borderId="0" xfId="0" applyNumberFormat="1" applyFont="1" applyFill="1" applyAlignment="1">
      <alignment horizontal="center"/>
    </xf>
    <xf numFmtId="0" fontId="21" fillId="4" borderId="0" xfId="0" applyFont="1" applyFill="1"/>
    <xf numFmtId="164" fontId="18" fillId="4" borderId="0" xfId="0" applyNumberFormat="1" applyFont="1" applyFill="1" applyAlignment="1">
      <alignment horizontal="center"/>
    </xf>
    <xf numFmtId="3" fontId="18" fillId="4" borderId="0" xfId="0" applyNumberFormat="1" applyFont="1" applyFill="1" applyAlignment="1">
      <alignment horizontal="center"/>
    </xf>
    <xf numFmtId="165" fontId="18" fillId="4" borderId="0" xfId="0" applyNumberFormat="1" applyFont="1" applyFill="1" applyAlignment="1">
      <alignment horizontal="right"/>
    </xf>
    <xf numFmtId="0" fontId="18" fillId="4" borderId="0" xfId="0" applyFont="1" applyFill="1"/>
    <xf numFmtId="0" fontId="15" fillId="0" borderId="0" xfId="0" applyFont="1" applyBorder="1" applyAlignment="1" applyProtection="1">
      <alignment horizontal="left" vertical="center"/>
    </xf>
    <xf numFmtId="0" fontId="0" fillId="0" borderId="0" xfId="0" applyAlignment="1" applyProtection="1">
      <alignment wrapText="1"/>
    </xf>
    <xf numFmtId="164" fontId="21" fillId="4" borderId="5" xfId="0" applyNumberFormat="1" applyFont="1" applyFill="1" applyBorder="1" applyAlignment="1">
      <alignment horizontal="center"/>
    </xf>
    <xf numFmtId="164" fontId="21" fillId="4" borderId="0" xfId="0" applyNumberFormat="1" applyFont="1" applyFill="1" applyBorder="1" applyAlignment="1">
      <alignment horizontal="center"/>
    </xf>
    <xf numFmtId="3" fontId="21" fillId="4" borderId="0" xfId="0" applyNumberFormat="1" applyFont="1" applyFill="1" applyBorder="1" applyAlignment="1">
      <alignment horizontal="center"/>
    </xf>
    <xf numFmtId="3" fontId="9" fillId="4" borderId="5" xfId="0" applyNumberFormat="1" applyFont="1" applyFill="1" applyBorder="1" applyAlignment="1">
      <alignment horizontal="center"/>
    </xf>
    <xf numFmtId="0" fontId="15" fillId="5" borderId="2" xfId="0" applyFont="1" applyFill="1" applyBorder="1" applyAlignment="1" applyProtection="1">
      <alignment horizontal="justify" vertical="center" wrapText="1"/>
    </xf>
    <xf numFmtId="17" fontId="24" fillId="3" borderId="5" xfId="0" applyNumberFormat="1" applyFont="1" applyFill="1" applyBorder="1" applyAlignment="1" applyProtection="1">
      <alignment horizontal="center" vertical="center" wrapText="1"/>
      <protection locked="0"/>
    </xf>
    <xf numFmtId="164" fontId="18" fillId="6" borderId="5" xfId="0" applyNumberFormat="1" applyFont="1" applyFill="1" applyBorder="1" applyAlignment="1">
      <alignment horizontal="center"/>
    </xf>
    <xf numFmtId="3" fontId="18" fillId="6" borderId="5" xfId="0" applyNumberFormat="1" applyFont="1" applyFill="1" applyBorder="1" applyAlignment="1">
      <alignment horizontal="center"/>
    </xf>
    <xf numFmtId="164" fontId="18" fillId="7" borderId="5" xfId="0" applyNumberFormat="1" applyFont="1" applyFill="1" applyBorder="1" applyAlignment="1">
      <alignment horizontal="center"/>
    </xf>
    <xf numFmtId="3" fontId="18" fillId="7" borderId="5" xfId="0" applyNumberFormat="1" applyFont="1" applyFill="1" applyBorder="1" applyAlignment="1">
      <alignment horizontal="center"/>
    </xf>
    <xf numFmtId="164" fontId="21" fillId="8" borderId="5" xfId="0" applyNumberFormat="1" applyFont="1" applyFill="1" applyBorder="1" applyAlignment="1">
      <alignment horizontal="center"/>
    </xf>
    <xf numFmtId="164" fontId="9" fillId="9" borderId="5" xfId="0" applyNumberFormat="1" applyFont="1" applyFill="1" applyBorder="1" applyAlignment="1">
      <alignment horizontal="center"/>
    </xf>
    <xf numFmtId="165" fontId="18" fillId="4" borderId="0" xfId="0" applyNumberFormat="1" applyFont="1" applyFill="1" applyAlignment="1">
      <alignment horizontal="center"/>
    </xf>
    <xf numFmtId="0" fontId="18" fillId="4" borderId="0" xfId="0" applyFont="1" applyFill="1" applyAlignment="1">
      <alignment horizontal="center"/>
    </xf>
    <xf numFmtId="0" fontId="21" fillId="4" borderId="0" xfId="0" applyFont="1" applyFill="1" applyAlignment="1">
      <alignment horizontal="center"/>
    </xf>
    <xf numFmtId="165" fontId="18" fillId="6" borderId="5" xfId="0" applyNumberFormat="1" applyFont="1" applyFill="1" applyBorder="1" applyAlignment="1">
      <alignment horizontal="center"/>
    </xf>
    <xf numFmtId="165" fontId="18" fillId="7" borderId="5" xfId="0" applyNumberFormat="1" applyFont="1" applyFill="1" applyBorder="1" applyAlignment="1">
      <alignment horizontal="center"/>
    </xf>
    <xf numFmtId="165" fontId="21" fillId="4" borderId="0" xfId="0" applyNumberFormat="1" applyFont="1" applyFill="1" applyBorder="1" applyAlignment="1">
      <alignment horizontal="center"/>
    </xf>
    <xf numFmtId="165" fontId="9" fillId="4" borderId="5" xfId="0" applyNumberFormat="1" applyFont="1" applyFill="1" applyBorder="1" applyAlignment="1">
      <alignment horizontal="center"/>
    </xf>
    <xf numFmtId="0" fontId="9" fillId="4" borderId="0" xfId="0" applyFont="1" applyFill="1" applyAlignment="1">
      <alignment horizontal="center"/>
    </xf>
    <xf numFmtId="164" fontId="18" fillId="6" borderId="28" xfId="0" applyNumberFormat="1" applyFont="1" applyFill="1" applyBorder="1" applyAlignment="1">
      <alignment horizontal="center"/>
    </xf>
    <xf numFmtId="164" fontId="18" fillId="7" borderId="28" xfId="0" applyNumberFormat="1" applyFont="1" applyFill="1" applyBorder="1" applyAlignment="1">
      <alignment horizontal="center"/>
    </xf>
    <xf numFmtId="3" fontId="21" fillId="4" borderId="9" xfId="0" applyNumberFormat="1" applyFont="1" applyFill="1" applyBorder="1" applyAlignment="1">
      <alignment horizontal="center"/>
    </xf>
    <xf numFmtId="165" fontId="21" fillId="4" borderId="9" xfId="0" applyNumberFormat="1" applyFont="1" applyFill="1" applyBorder="1" applyAlignment="1">
      <alignment horizontal="center"/>
    </xf>
    <xf numFmtId="3" fontId="21" fillId="4" borderId="10" xfId="0" applyNumberFormat="1" applyFont="1" applyFill="1" applyBorder="1" applyAlignment="1">
      <alignment horizontal="center"/>
    </xf>
    <xf numFmtId="165" fontId="21" fillId="4" borderId="10" xfId="0" applyNumberFormat="1" applyFont="1" applyFill="1" applyBorder="1" applyAlignment="1">
      <alignment horizontal="center"/>
    </xf>
    <xf numFmtId="3" fontId="18" fillId="6" borderId="1" xfId="0" applyNumberFormat="1" applyFont="1" applyFill="1" applyBorder="1" applyAlignment="1">
      <alignment horizontal="center"/>
    </xf>
    <xf numFmtId="3" fontId="18" fillId="6" borderId="29" xfId="0" applyNumberFormat="1" applyFont="1" applyFill="1" applyBorder="1" applyAlignment="1">
      <alignment horizontal="center"/>
    </xf>
    <xf numFmtId="165" fontId="18" fillId="6" borderId="29" xfId="0" applyNumberFormat="1" applyFont="1" applyFill="1" applyBorder="1" applyAlignment="1">
      <alignment horizontal="center"/>
    </xf>
    <xf numFmtId="165" fontId="18" fillId="6" borderId="30" xfId="0" applyNumberFormat="1" applyFont="1" applyFill="1" applyBorder="1" applyAlignment="1">
      <alignment horizontal="center"/>
    </xf>
    <xf numFmtId="3" fontId="18" fillId="6" borderId="8" xfId="0" applyNumberFormat="1" applyFont="1" applyFill="1" applyBorder="1" applyAlignment="1">
      <alignment horizontal="center"/>
    </xf>
    <xf numFmtId="165" fontId="18" fillId="6" borderId="6" xfId="0" applyNumberFormat="1" applyFont="1" applyFill="1" applyBorder="1" applyAlignment="1">
      <alignment horizontal="center"/>
    </xf>
    <xf numFmtId="3" fontId="18" fillId="7" borderId="8" xfId="0" applyNumberFormat="1" applyFont="1" applyFill="1" applyBorder="1" applyAlignment="1">
      <alignment horizontal="center"/>
    </xf>
    <xf numFmtId="165" fontId="18" fillId="7" borderId="6" xfId="0" applyNumberFormat="1" applyFont="1" applyFill="1" applyBorder="1" applyAlignment="1">
      <alignment horizontal="center"/>
    </xf>
    <xf numFmtId="3" fontId="18" fillId="7" borderId="31" xfId="0" applyNumberFormat="1" applyFont="1" applyFill="1" applyBorder="1" applyAlignment="1">
      <alignment horizontal="center"/>
    </xf>
    <xf numFmtId="3" fontId="18" fillId="7" borderId="32" xfId="0" applyNumberFormat="1" applyFont="1" applyFill="1" applyBorder="1" applyAlignment="1">
      <alignment horizontal="center"/>
    </xf>
    <xf numFmtId="165" fontId="18" fillId="7" borderId="32" xfId="0" applyNumberFormat="1" applyFont="1" applyFill="1" applyBorder="1" applyAlignment="1">
      <alignment horizontal="center"/>
    </xf>
    <xf numFmtId="165" fontId="18" fillId="7" borderId="33" xfId="0" applyNumberFormat="1" applyFont="1" applyFill="1" applyBorder="1" applyAlignment="1">
      <alignment horizontal="center"/>
    </xf>
    <xf numFmtId="3" fontId="18" fillId="6" borderId="34" xfId="0" applyNumberFormat="1" applyFont="1" applyFill="1" applyBorder="1" applyAlignment="1">
      <alignment horizontal="center"/>
    </xf>
    <xf numFmtId="3" fontId="18" fillId="6" borderId="28" xfId="0" applyNumberFormat="1" applyFont="1" applyFill="1" applyBorder="1" applyAlignment="1">
      <alignment horizontal="center"/>
    </xf>
    <xf numFmtId="3" fontId="18" fillId="7" borderId="28" xfId="0" applyNumberFormat="1" applyFont="1" applyFill="1" applyBorder="1" applyAlignment="1">
      <alignment horizontal="center"/>
    </xf>
    <xf numFmtId="3" fontId="18" fillId="7" borderId="35" xfId="0" applyNumberFormat="1" applyFont="1" applyFill="1" applyBorder="1" applyAlignment="1">
      <alignment horizontal="center"/>
    </xf>
    <xf numFmtId="165" fontId="18" fillId="6" borderId="1" xfId="0" applyNumberFormat="1" applyFont="1" applyFill="1" applyBorder="1" applyAlignment="1">
      <alignment horizontal="center"/>
    </xf>
    <xf numFmtId="165" fontId="18" fillId="6" borderId="8" xfId="0" applyNumberFormat="1" applyFont="1" applyFill="1" applyBorder="1" applyAlignment="1">
      <alignment horizontal="center"/>
    </xf>
    <xf numFmtId="165" fontId="18" fillId="7" borderId="8" xfId="0" applyNumberFormat="1" applyFont="1" applyFill="1" applyBorder="1" applyAlignment="1">
      <alignment horizontal="center"/>
    </xf>
    <xf numFmtId="165" fontId="18" fillId="7" borderId="31" xfId="0" applyNumberFormat="1" applyFont="1" applyFill="1" applyBorder="1" applyAlignment="1">
      <alignment horizontal="center"/>
    </xf>
    <xf numFmtId="165" fontId="18" fillId="6" borderId="36" xfId="0" applyNumberFormat="1" applyFont="1" applyFill="1" applyBorder="1" applyAlignment="1">
      <alignment horizontal="center"/>
    </xf>
    <xf numFmtId="165" fontId="18" fillId="6" borderId="37" xfId="0" applyNumberFormat="1" applyFont="1" applyFill="1" applyBorder="1" applyAlignment="1">
      <alignment horizontal="center"/>
    </xf>
    <xf numFmtId="165" fontId="18" fillId="7" borderId="37" xfId="0" applyNumberFormat="1" applyFont="1" applyFill="1" applyBorder="1" applyAlignment="1">
      <alignment horizontal="center"/>
    </xf>
    <xf numFmtId="165" fontId="18" fillId="7" borderId="38" xfId="0" applyNumberFormat="1" applyFont="1" applyFill="1" applyBorder="1" applyAlignment="1">
      <alignment horizontal="center"/>
    </xf>
    <xf numFmtId="3" fontId="18" fillId="6" borderId="30" xfId="0" applyNumberFormat="1" applyFont="1" applyFill="1" applyBorder="1" applyAlignment="1">
      <alignment horizontal="center"/>
    </xf>
    <xf numFmtId="3" fontId="18" fillId="6" borderId="6" xfId="0" applyNumberFormat="1" applyFont="1" applyFill="1" applyBorder="1" applyAlignment="1">
      <alignment horizontal="center"/>
    </xf>
    <xf numFmtId="3" fontId="18" fillId="7" borderId="6" xfId="0" applyNumberFormat="1" applyFont="1" applyFill="1" applyBorder="1" applyAlignment="1">
      <alignment horizontal="center"/>
    </xf>
    <xf numFmtId="3" fontId="18" fillId="7" borderId="33" xfId="0" applyNumberFormat="1" applyFont="1" applyFill="1" applyBorder="1" applyAlignment="1">
      <alignment horizontal="center"/>
    </xf>
    <xf numFmtId="0" fontId="2" fillId="0" borderId="13" xfId="0" applyFont="1" applyBorder="1" applyAlignment="1" applyProtection="1">
      <alignment horizontal="justify" vertical="center" wrapText="1"/>
    </xf>
    <xf numFmtId="164" fontId="18" fillId="4" borderId="0" xfId="0" applyNumberFormat="1" applyFont="1" applyFill="1" applyBorder="1" applyAlignment="1">
      <alignment horizontal="center"/>
    </xf>
    <xf numFmtId="3" fontId="18" fillId="7" borderId="40" xfId="0" applyNumberFormat="1" applyFont="1" applyFill="1" applyBorder="1" applyAlignment="1">
      <alignment horizontal="center"/>
    </xf>
    <xf numFmtId="3" fontId="18" fillId="7" borderId="41" xfId="0" applyNumberFormat="1" applyFont="1" applyFill="1" applyBorder="1" applyAlignment="1">
      <alignment horizontal="center"/>
    </xf>
    <xf numFmtId="3" fontId="18" fillId="7" borderId="42" xfId="0" applyNumberFormat="1" applyFont="1" applyFill="1" applyBorder="1" applyAlignment="1">
      <alignment horizontal="center"/>
    </xf>
    <xf numFmtId="165" fontId="18" fillId="7" borderId="43" xfId="0" applyNumberFormat="1" applyFont="1" applyFill="1" applyBorder="1" applyAlignment="1">
      <alignment horizontal="center"/>
    </xf>
    <xf numFmtId="165" fontId="18" fillId="7" borderId="44" xfId="0" applyNumberFormat="1" applyFont="1" applyFill="1" applyBorder="1" applyAlignment="1">
      <alignment horizontal="center"/>
    </xf>
    <xf numFmtId="165" fontId="18" fillId="7" borderId="45" xfId="0" applyNumberFormat="1" applyFont="1" applyFill="1" applyBorder="1" applyAlignment="1">
      <alignment horizontal="center"/>
    </xf>
    <xf numFmtId="165" fontId="18" fillId="7" borderId="39" xfId="0" applyNumberFormat="1" applyFont="1" applyFill="1" applyBorder="1" applyAlignment="1">
      <alignment horizontal="center"/>
    </xf>
    <xf numFmtId="3" fontId="8" fillId="0" borderId="5" xfId="0" applyNumberFormat="1" applyFont="1" applyBorder="1" applyAlignment="1" applyProtection="1">
      <alignment horizontal="center" vertical="center" wrapText="1"/>
    </xf>
    <xf numFmtId="0" fontId="24" fillId="0" borderId="5" xfId="0" applyFont="1" applyBorder="1" applyAlignment="1" applyProtection="1">
      <alignment horizontal="right" vertical="center" wrapText="1"/>
    </xf>
    <xf numFmtId="0" fontId="33" fillId="2" borderId="7" xfId="0" applyFont="1" applyFill="1" applyBorder="1" applyAlignment="1" applyProtection="1">
      <alignment horizontal="center"/>
      <protection locked="0"/>
    </xf>
    <xf numFmtId="0" fontId="33" fillId="2" borderId="21" xfId="0" applyFont="1" applyFill="1" applyBorder="1" applyAlignment="1" applyProtection="1">
      <alignment horizontal="center"/>
      <protection locked="0"/>
    </xf>
    <xf numFmtId="0" fontId="33" fillId="2" borderId="22" xfId="0" applyFont="1" applyFill="1" applyBorder="1" applyAlignment="1" applyProtection="1">
      <alignment horizontal="center"/>
      <protection locked="0"/>
    </xf>
    <xf numFmtId="0" fontId="6" fillId="0" borderId="17" xfId="0" applyFont="1" applyBorder="1" applyAlignment="1" applyProtection="1">
      <alignment horizontal="left" vertical="center"/>
    </xf>
    <xf numFmtId="0" fontId="6" fillId="0" borderId="15"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4" xfId="0" applyFont="1" applyBorder="1" applyAlignment="1" applyProtection="1">
      <alignment horizontal="left" vertical="center"/>
    </xf>
    <xf numFmtId="0" fontId="7" fillId="4" borderId="19"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9" fillId="0" borderId="17"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3" fontId="9" fillId="0" borderId="5" xfId="0" applyNumberFormat="1" applyFont="1" applyBorder="1" applyAlignment="1" applyProtection="1">
      <alignment horizontal="center" vertical="center" wrapText="1"/>
    </xf>
    <xf numFmtId="165" fontId="9" fillId="3" borderId="9" xfId="0" applyNumberFormat="1" applyFont="1" applyFill="1" applyBorder="1" applyAlignment="1" applyProtection="1">
      <alignment horizontal="right" vertical="center" wrapText="1"/>
      <protection locked="0"/>
    </xf>
    <xf numFmtId="165" fontId="9" fillId="3" borderId="10" xfId="0" applyNumberFormat="1" applyFont="1" applyFill="1" applyBorder="1" applyAlignment="1" applyProtection="1">
      <alignment horizontal="right" vertical="center" wrapText="1"/>
      <protection locked="0"/>
    </xf>
    <xf numFmtId="0" fontId="28" fillId="2" borderId="21" xfId="0" applyFont="1" applyFill="1" applyBorder="1" applyAlignment="1" applyProtection="1">
      <alignment horizontal="center" vertical="center"/>
    </xf>
    <xf numFmtId="0" fontId="22" fillId="2" borderId="19"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2" fillId="0" borderId="18" xfId="0" applyFont="1" applyBorder="1" applyAlignment="1" applyProtection="1">
      <alignment horizontal="center" vertical="center"/>
    </xf>
    <xf numFmtId="0" fontId="22" fillId="0" borderId="16"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4" xfId="0" applyFont="1" applyBorder="1" applyAlignment="1" applyProtection="1">
      <alignment horizontal="center" vertical="center"/>
    </xf>
    <xf numFmtId="0" fontId="30" fillId="0" borderId="17" xfId="0" applyFont="1" applyBorder="1" applyAlignment="1" applyProtection="1">
      <alignment vertical="center"/>
      <protection locked="0"/>
    </xf>
    <xf numFmtId="0" fontId="30" fillId="0" borderId="15" xfId="0" applyFont="1" applyBorder="1" applyAlignment="1" applyProtection="1">
      <alignment vertical="center"/>
      <protection locked="0"/>
    </xf>
    <xf numFmtId="0" fontId="30" fillId="0" borderId="23" xfId="0" applyFont="1" applyBorder="1" applyAlignment="1" applyProtection="1">
      <alignment vertical="center"/>
      <protection locked="0"/>
    </xf>
    <xf numFmtId="0" fontId="31" fillId="0" borderId="18" xfId="0" applyFont="1" applyBorder="1" applyAlignment="1" applyProtection="1">
      <alignment vertical="center"/>
    </xf>
    <xf numFmtId="0" fontId="31" fillId="0" borderId="16" xfId="0" applyFont="1" applyBorder="1" applyAlignment="1" applyProtection="1">
      <alignment vertical="center"/>
    </xf>
    <xf numFmtId="0" fontId="31" fillId="0" borderId="26" xfId="0" applyFont="1" applyBorder="1" applyAlignment="1" applyProtection="1">
      <alignment vertical="center"/>
    </xf>
    <xf numFmtId="0" fontId="18" fillId="0" borderId="19" xfId="0" applyFont="1" applyBorder="1" applyAlignment="1" applyProtection="1">
      <alignment horizontal="center" vertical="center"/>
    </xf>
    <xf numFmtId="0" fontId="7" fillId="6" borderId="19" xfId="0" applyFont="1" applyFill="1" applyBorder="1" applyAlignment="1" applyProtection="1">
      <alignment horizontal="left" vertical="center"/>
    </xf>
    <xf numFmtId="0" fontId="7" fillId="6" borderId="0" xfId="0" applyFont="1" applyFill="1" applyBorder="1" applyAlignment="1" applyProtection="1">
      <alignment horizontal="left" vertical="center"/>
    </xf>
    <xf numFmtId="0" fontId="7" fillId="6" borderId="4" xfId="0" applyFont="1" applyFill="1" applyBorder="1" applyAlignment="1" applyProtection="1">
      <alignment horizontal="left" vertical="center"/>
    </xf>
    <xf numFmtId="0" fontId="7" fillId="7" borderId="19" xfId="0" applyFont="1" applyFill="1" applyBorder="1" applyAlignment="1" applyProtection="1">
      <alignment horizontal="left" vertical="center"/>
    </xf>
    <xf numFmtId="0" fontId="7" fillId="7" borderId="0" xfId="0" applyFont="1" applyFill="1" applyBorder="1" applyAlignment="1" applyProtection="1">
      <alignment horizontal="left" vertical="center"/>
    </xf>
    <xf numFmtId="0" fontId="7" fillId="7" borderId="4" xfId="0" applyFont="1" applyFill="1" applyBorder="1" applyAlignment="1" applyProtection="1">
      <alignment horizontal="left" vertical="center"/>
    </xf>
    <xf numFmtId="0" fontId="25" fillId="2" borderId="19" xfId="0" applyFont="1" applyFill="1" applyBorder="1" applyAlignment="1" applyProtection="1">
      <alignment horizontal="left" vertical="top"/>
      <protection locked="0"/>
    </xf>
    <xf numFmtId="0" fontId="25" fillId="2" borderId="0" xfId="0" applyFont="1" applyFill="1" applyBorder="1" applyAlignment="1" applyProtection="1">
      <alignment horizontal="left" vertical="top"/>
      <protection locked="0"/>
    </xf>
    <xf numFmtId="0" fontId="25" fillId="2" borderId="4" xfId="0" applyFont="1" applyFill="1" applyBorder="1" applyAlignment="1" applyProtection="1">
      <alignment horizontal="left" vertical="top"/>
      <protection locked="0"/>
    </xf>
    <xf numFmtId="0" fontId="33" fillId="2" borderId="27" xfId="0" applyFont="1" applyFill="1" applyBorder="1" applyAlignment="1" applyProtection="1">
      <alignment horizontal="left"/>
      <protection locked="0"/>
    </xf>
    <xf numFmtId="0" fontId="33" fillId="2" borderId="20" xfId="0" applyFont="1" applyFill="1" applyBorder="1" applyAlignment="1" applyProtection="1">
      <alignment horizontal="left"/>
      <protection locked="0"/>
    </xf>
    <xf numFmtId="0" fontId="33" fillId="2" borderId="25" xfId="0" applyFont="1" applyFill="1" applyBorder="1" applyAlignment="1" applyProtection="1">
      <alignment horizontal="left"/>
      <protection locked="0"/>
    </xf>
    <xf numFmtId="0" fontId="26" fillId="2" borderId="19" xfId="0" applyFont="1" applyFill="1" applyBorder="1" applyAlignment="1" applyProtection="1">
      <alignment horizontal="center"/>
      <protection locked="0"/>
    </xf>
    <xf numFmtId="0" fontId="26" fillId="2" borderId="0" xfId="0" applyFont="1" applyFill="1" applyBorder="1" applyAlignment="1" applyProtection="1">
      <alignment horizontal="center"/>
      <protection locked="0"/>
    </xf>
    <xf numFmtId="0" fontId="26" fillId="2" borderId="4" xfId="0" applyFont="1" applyFill="1" applyBorder="1" applyAlignment="1" applyProtection="1">
      <alignment horizontal="center"/>
      <protection locked="0"/>
    </xf>
    <xf numFmtId="0" fontId="27" fillId="0" borderId="19" xfId="0" applyFont="1" applyBorder="1" applyProtection="1"/>
    <xf numFmtId="0" fontId="27" fillId="0" borderId="0" xfId="0" applyFont="1" applyBorder="1" applyProtection="1"/>
    <xf numFmtId="0" fontId="27" fillId="0" borderId="4" xfId="0" applyFont="1" applyBorder="1" applyProtection="1"/>
  </cellXfs>
  <cellStyles count="1">
    <cellStyle name="Normal" xfId="0" builtinId="0"/>
  </cellStyles>
  <dxfs count="0"/>
  <tableStyles count="0" defaultTableStyle="TableStyleMedium9" defaultPivotStyle="PivotStyleMedium4"/>
  <colors>
    <mruColors>
      <color rgb="FFC5F2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abSelected="1" view="pageBreakPreview" topLeftCell="B12" zoomScaleSheetLayoutView="100" workbookViewId="0">
      <selection activeCell="B23" sqref="B23:H24"/>
    </sheetView>
  </sheetViews>
  <sheetFormatPr baseColWidth="10" defaultColWidth="10.875" defaultRowHeight="15.75" x14ac:dyDescent="0.25"/>
  <cols>
    <col min="1" max="1" width="90.125" style="1" customWidth="1"/>
    <col min="2" max="2" width="21" style="1" customWidth="1"/>
    <col min="3" max="5" width="8.625" style="1" customWidth="1"/>
    <col min="6" max="6" width="11.625" style="1" customWidth="1"/>
    <col min="7" max="7" width="23.625" style="1" customWidth="1"/>
    <col min="8" max="8" width="32" style="1" customWidth="1"/>
    <col min="9" max="16384" width="10.875" style="1"/>
  </cols>
  <sheetData>
    <row r="1" spans="1:8" ht="27" customHeight="1" thickBot="1" x14ac:dyDescent="0.3">
      <c r="A1" s="130" t="s">
        <v>68</v>
      </c>
      <c r="B1" s="130"/>
      <c r="C1" s="130"/>
      <c r="D1" s="130"/>
      <c r="E1" s="130"/>
      <c r="F1" s="130"/>
      <c r="G1" s="130"/>
      <c r="H1" s="130"/>
    </row>
    <row r="2" spans="1:8" s="26" customFormat="1" ht="24.75" x14ac:dyDescent="0.25">
      <c r="A2" s="2" t="s">
        <v>7</v>
      </c>
      <c r="B2" s="134" t="s">
        <v>21</v>
      </c>
      <c r="C2" s="135"/>
      <c r="D2" s="135"/>
      <c r="E2" s="135"/>
      <c r="F2" s="135"/>
      <c r="G2" s="135"/>
      <c r="H2" s="136"/>
    </row>
    <row r="3" spans="1:8" ht="22.5" x14ac:dyDescent="0.25">
      <c r="A3" s="16" t="s">
        <v>73</v>
      </c>
      <c r="B3" s="131" t="s">
        <v>22</v>
      </c>
      <c r="C3" s="132"/>
      <c r="D3" s="132"/>
      <c r="E3" s="132"/>
      <c r="F3" s="132"/>
      <c r="G3" s="132"/>
      <c r="H3" s="133"/>
    </row>
    <row r="4" spans="1:8" ht="22.5" x14ac:dyDescent="0.25">
      <c r="A4" s="3"/>
      <c r="B4" s="131" t="s">
        <v>23</v>
      </c>
      <c r="C4" s="132"/>
      <c r="D4" s="132"/>
      <c r="E4" s="132"/>
      <c r="F4" s="132"/>
      <c r="G4" s="132"/>
      <c r="H4" s="133"/>
    </row>
    <row r="5" spans="1:8" ht="21" customHeight="1" x14ac:dyDescent="0.25">
      <c r="A5" s="4" t="s">
        <v>34</v>
      </c>
      <c r="B5" s="143" t="s">
        <v>19</v>
      </c>
      <c r="C5" s="144"/>
      <c r="D5" s="144"/>
      <c r="E5" s="144"/>
      <c r="F5" s="144"/>
      <c r="G5" s="144"/>
      <c r="H5" s="145"/>
    </row>
    <row r="6" spans="1:8" ht="19.5" x14ac:dyDescent="0.25">
      <c r="A6" s="4" t="s">
        <v>72</v>
      </c>
      <c r="B6" s="146" t="s">
        <v>18</v>
      </c>
      <c r="C6" s="147"/>
      <c r="D6" s="147"/>
      <c r="E6" s="147"/>
      <c r="F6" s="147"/>
      <c r="G6" s="147"/>
      <c r="H6" s="148"/>
    </row>
    <row r="7" spans="1:8" ht="22.5" x14ac:dyDescent="0.25">
      <c r="A7" s="5" t="s">
        <v>42</v>
      </c>
      <c r="B7" s="137" t="s">
        <v>35</v>
      </c>
      <c r="C7" s="138"/>
      <c r="D7" s="138"/>
      <c r="E7" s="138"/>
      <c r="F7" s="138"/>
      <c r="G7" s="138"/>
      <c r="H7" s="139"/>
    </row>
    <row r="8" spans="1:8" ht="22.5" x14ac:dyDescent="0.25">
      <c r="A8" s="6"/>
      <c r="B8" s="149" t="s">
        <v>5</v>
      </c>
      <c r="C8" s="141"/>
      <c r="D8" s="141"/>
      <c r="E8" s="141"/>
      <c r="F8" s="141"/>
      <c r="G8" s="141"/>
      <c r="H8" s="142"/>
    </row>
    <row r="9" spans="1:8" ht="22.5" x14ac:dyDescent="0.25">
      <c r="A9" s="21" t="s">
        <v>71</v>
      </c>
      <c r="B9" s="140"/>
      <c r="C9" s="141"/>
      <c r="D9" s="141"/>
      <c r="E9" s="141"/>
      <c r="F9" s="141"/>
      <c r="G9" s="141"/>
      <c r="H9" s="142"/>
    </row>
    <row r="10" spans="1:8" ht="19.5" x14ac:dyDescent="0.25">
      <c r="A10" s="7" t="s">
        <v>31</v>
      </c>
      <c r="B10" s="150" t="s">
        <v>64</v>
      </c>
      <c r="C10" s="151"/>
      <c r="D10" s="151"/>
      <c r="E10" s="151"/>
      <c r="F10" s="151"/>
      <c r="G10" s="151"/>
      <c r="H10" s="152"/>
    </row>
    <row r="11" spans="1:8" ht="19.5" x14ac:dyDescent="0.25">
      <c r="A11" s="7" t="s">
        <v>10</v>
      </c>
      <c r="B11" s="153" t="s">
        <v>65</v>
      </c>
      <c r="C11" s="154"/>
      <c r="D11" s="154"/>
      <c r="E11" s="154"/>
      <c r="F11" s="154"/>
      <c r="G11" s="154"/>
      <c r="H11" s="155"/>
    </row>
    <row r="12" spans="1:8" ht="19.5" x14ac:dyDescent="0.4">
      <c r="A12" s="7" t="s">
        <v>25</v>
      </c>
      <c r="B12" s="46"/>
      <c r="C12" s="29"/>
      <c r="D12" s="29"/>
      <c r="E12" s="29"/>
      <c r="F12" s="10"/>
      <c r="G12" s="8"/>
      <c r="H12" s="9"/>
    </row>
    <row r="13" spans="1:8" ht="30" customHeight="1" x14ac:dyDescent="0.25">
      <c r="A13" s="7" t="s">
        <v>11</v>
      </c>
      <c r="B13" s="28" t="s">
        <v>2</v>
      </c>
      <c r="C13" s="32" t="s">
        <v>41</v>
      </c>
      <c r="D13" s="32" t="s">
        <v>66</v>
      </c>
      <c r="E13" s="32" t="s">
        <v>67</v>
      </c>
      <c r="F13" s="28" t="s">
        <v>3</v>
      </c>
      <c r="G13" s="28" t="s">
        <v>4</v>
      </c>
      <c r="H13" s="33" t="s">
        <v>24</v>
      </c>
    </row>
    <row r="14" spans="1:8" ht="19.5" customHeight="1" x14ac:dyDescent="0.25">
      <c r="A14" s="7" t="s">
        <v>12</v>
      </c>
      <c r="B14" s="28" t="s">
        <v>69</v>
      </c>
      <c r="C14" s="111">
        <f>'A compléter'!B6</f>
        <v>0</v>
      </c>
      <c r="D14" s="111">
        <f>'A compléter'!C6</f>
        <v>0</v>
      </c>
      <c r="E14" s="111">
        <f>'A compléter'!D6</f>
        <v>0</v>
      </c>
      <c r="F14" s="112">
        <f>'A compléter'!H6</f>
        <v>0</v>
      </c>
      <c r="G14" s="28"/>
      <c r="H14" s="33"/>
    </row>
    <row r="15" spans="1:8" ht="19.5" customHeight="1" x14ac:dyDescent="0.25">
      <c r="A15" s="11" t="s">
        <v>0</v>
      </c>
      <c r="B15" s="34" t="s">
        <v>45</v>
      </c>
      <c r="C15" s="31">
        <f>'A compléter'!B13</f>
        <v>0</v>
      </c>
      <c r="D15" s="31">
        <f>'A compléter'!C13</f>
        <v>0</v>
      </c>
      <c r="E15" s="31">
        <f>'A compléter'!D13</f>
        <v>0</v>
      </c>
      <c r="F15" s="35">
        <f>'A compléter'!H13</f>
        <v>0</v>
      </c>
      <c r="G15" s="36"/>
      <c r="H15" s="37"/>
    </row>
    <row r="16" spans="1:8" ht="19.5" x14ac:dyDescent="0.25">
      <c r="B16" s="34" t="s">
        <v>46</v>
      </c>
      <c r="C16" s="31">
        <f>'A compléter'!B21</f>
        <v>0</v>
      </c>
      <c r="D16" s="31">
        <f>'A compléter'!C21</f>
        <v>0</v>
      </c>
      <c r="E16" s="31">
        <f>'A compléter'!D21</f>
        <v>0</v>
      </c>
      <c r="F16" s="35">
        <f>'A compléter'!H21</f>
        <v>0</v>
      </c>
      <c r="G16" s="38"/>
      <c r="H16" s="37"/>
    </row>
    <row r="17" spans="1:8" ht="19.5" x14ac:dyDescent="0.25">
      <c r="A17" s="24" t="s">
        <v>20</v>
      </c>
      <c r="B17" s="34" t="s">
        <v>47</v>
      </c>
      <c r="C17" s="31">
        <f>'A compléter'!B30</f>
        <v>0</v>
      </c>
      <c r="D17" s="31">
        <f>'A compléter'!C30</f>
        <v>0</v>
      </c>
      <c r="E17" s="31">
        <f>'A compléter'!D30</f>
        <v>0</v>
      </c>
      <c r="F17" s="35">
        <f>'A compléter'!H30</f>
        <v>0</v>
      </c>
      <c r="G17" s="36"/>
      <c r="H17" s="37"/>
    </row>
    <row r="18" spans="1:8" ht="19.5" x14ac:dyDescent="0.25">
      <c r="A18" s="17"/>
      <c r="B18" s="53" t="s">
        <v>48</v>
      </c>
      <c r="C18" s="31">
        <f>'A compléter'!B38</f>
        <v>0</v>
      </c>
      <c r="D18" s="31">
        <f>'A compléter'!C38</f>
        <v>0</v>
      </c>
      <c r="E18" s="31">
        <f>'A compléter'!D38</f>
        <v>0</v>
      </c>
      <c r="F18" s="35">
        <f>'A compléter'!H38</f>
        <v>0</v>
      </c>
      <c r="G18" s="38"/>
      <c r="H18" s="37"/>
    </row>
    <row r="19" spans="1:8" ht="24" customHeight="1" x14ac:dyDescent="0.25">
      <c r="A19" s="27"/>
      <c r="B19" s="34" t="s">
        <v>49</v>
      </c>
      <c r="C19" s="31">
        <f>'A compléter'!B47</f>
        <v>0</v>
      </c>
      <c r="D19" s="31">
        <f>'A compléter'!C47</f>
        <v>0</v>
      </c>
      <c r="E19" s="31">
        <f>'A compléter'!D47</f>
        <v>0</v>
      </c>
      <c r="F19" s="35">
        <f>'A compléter'!H47</f>
        <v>0</v>
      </c>
      <c r="G19" s="36"/>
      <c r="H19" s="37"/>
    </row>
    <row r="20" spans="1:8" ht="19.5" x14ac:dyDescent="0.25">
      <c r="A20" s="18" t="s">
        <v>32</v>
      </c>
      <c r="B20" s="34" t="s">
        <v>36</v>
      </c>
      <c r="C20" s="31">
        <f>'A compléter'!B55</f>
        <v>0</v>
      </c>
      <c r="D20" s="31">
        <f>'A compléter'!C55</f>
        <v>0</v>
      </c>
      <c r="E20" s="31">
        <f>'A compléter'!D55</f>
        <v>0</v>
      </c>
      <c r="F20" s="35">
        <f>'A compléter'!H55</f>
        <v>0</v>
      </c>
      <c r="G20" s="38"/>
      <c r="H20" s="37"/>
    </row>
    <row r="21" spans="1:8" ht="19.5" customHeight="1" x14ac:dyDescent="0.25">
      <c r="A21" s="12"/>
      <c r="B21" s="125" t="s">
        <v>30</v>
      </c>
      <c r="C21" s="127">
        <f>SUM(C14:C20)</f>
        <v>0</v>
      </c>
      <c r="D21" s="127">
        <f>SUM(D14:D20)</f>
        <v>0</v>
      </c>
      <c r="E21" s="127">
        <f>SUM(E14:E20)</f>
        <v>0</v>
      </c>
      <c r="F21" s="128">
        <f>'A compléter'!H58</f>
        <v>0</v>
      </c>
      <c r="G21" s="19"/>
      <c r="H21" s="13"/>
    </row>
    <row r="22" spans="1:8" ht="22.5" customHeight="1" x14ac:dyDescent="0.25">
      <c r="A22" s="18" t="s">
        <v>33</v>
      </c>
      <c r="B22" s="126"/>
      <c r="C22" s="127"/>
      <c r="D22" s="127"/>
      <c r="E22" s="127"/>
      <c r="F22" s="129"/>
      <c r="G22" s="20"/>
      <c r="H22" s="22"/>
    </row>
    <row r="23" spans="1:8" ht="27" x14ac:dyDescent="0.25">
      <c r="A23" s="23" t="s">
        <v>43</v>
      </c>
      <c r="B23" s="116" t="s">
        <v>29</v>
      </c>
      <c r="C23" s="117"/>
      <c r="D23" s="117"/>
      <c r="E23" s="117"/>
      <c r="F23" s="117"/>
      <c r="G23" s="117"/>
      <c r="H23" s="118"/>
    </row>
    <row r="24" spans="1:8" ht="27" x14ac:dyDescent="0.25">
      <c r="A24" s="52" t="s">
        <v>14</v>
      </c>
      <c r="B24" s="119"/>
      <c r="C24" s="120"/>
      <c r="D24" s="120"/>
      <c r="E24" s="120"/>
      <c r="F24" s="120"/>
      <c r="G24" s="120"/>
      <c r="H24" s="121"/>
    </row>
    <row r="25" spans="1:8" ht="27" x14ac:dyDescent="0.25">
      <c r="A25" s="14" t="s">
        <v>13</v>
      </c>
      <c r="B25" s="156" t="s">
        <v>6</v>
      </c>
      <c r="C25" s="157"/>
      <c r="D25" s="30"/>
      <c r="E25" s="30"/>
      <c r="F25" s="157" t="s">
        <v>8</v>
      </c>
      <c r="G25" s="157"/>
      <c r="H25" s="158"/>
    </row>
    <row r="26" spans="1:8" ht="27" x14ac:dyDescent="0.25">
      <c r="A26" s="14" t="s">
        <v>15</v>
      </c>
      <c r="B26" s="156"/>
      <c r="C26" s="157"/>
      <c r="D26" s="30"/>
      <c r="E26" s="30"/>
      <c r="F26" s="157"/>
      <c r="G26" s="157"/>
      <c r="H26" s="158"/>
    </row>
    <row r="27" spans="1:8" ht="21" customHeight="1" x14ac:dyDescent="0.25">
      <c r="A27" s="14" t="s">
        <v>16</v>
      </c>
      <c r="B27" s="156"/>
      <c r="C27" s="157"/>
      <c r="D27" s="30"/>
      <c r="E27" s="30"/>
      <c r="F27" s="157"/>
      <c r="G27" s="157"/>
      <c r="H27" s="158"/>
    </row>
    <row r="28" spans="1:8" ht="15" customHeight="1" x14ac:dyDescent="0.25">
      <c r="A28" s="102" t="s">
        <v>62</v>
      </c>
      <c r="B28" s="156"/>
      <c r="C28" s="157"/>
      <c r="D28" s="30"/>
      <c r="E28" s="30"/>
      <c r="F28" s="157"/>
      <c r="G28" s="157"/>
      <c r="H28" s="158"/>
    </row>
    <row r="29" spans="1:8" ht="21" customHeight="1" x14ac:dyDescent="0.4">
      <c r="A29" s="25" t="s">
        <v>1</v>
      </c>
      <c r="B29" s="165"/>
      <c r="C29" s="166"/>
      <c r="D29" s="166"/>
      <c r="E29" s="166"/>
      <c r="F29" s="166"/>
      <c r="G29" s="166"/>
      <c r="H29" s="167"/>
    </row>
    <row r="30" spans="1:8" ht="27" x14ac:dyDescent="0.4">
      <c r="A30" s="15" t="s">
        <v>9</v>
      </c>
      <c r="B30" s="162"/>
      <c r="C30" s="163"/>
      <c r="D30" s="163"/>
      <c r="E30" s="163"/>
      <c r="F30" s="163"/>
      <c r="G30" s="163"/>
      <c r="H30" s="164"/>
    </row>
    <row r="31" spans="1:8" ht="47.1" customHeight="1" x14ac:dyDescent="0.25">
      <c r="A31" s="15" t="s">
        <v>17</v>
      </c>
      <c r="B31" s="122" t="s">
        <v>38</v>
      </c>
      <c r="C31" s="123"/>
      <c r="D31" s="123"/>
      <c r="E31" s="123"/>
      <c r="F31" s="123"/>
      <c r="G31" s="123"/>
      <c r="H31" s="124"/>
    </row>
    <row r="32" spans="1:8" s="47" customFormat="1" ht="45.95" customHeight="1" thickBot="1" x14ac:dyDescent="0.3">
      <c r="A32" s="15" t="s">
        <v>39</v>
      </c>
      <c r="B32" s="122"/>
      <c r="C32" s="123"/>
      <c r="D32" s="123"/>
      <c r="E32" s="123"/>
      <c r="F32" s="123"/>
      <c r="G32" s="123"/>
      <c r="H32" s="124"/>
    </row>
    <row r="33" spans="1:8" ht="19.5" x14ac:dyDescent="0.4">
      <c r="A33" s="159" t="s">
        <v>63</v>
      </c>
      <c r="B33" s="160"/>
      <c r="C33" s="160"/>
      <c r="D33" s="160"/>
      <c r="E33" s="160"/>
      <c r="F33" s="160"/>
      <c r="G33" s="160"/>
      <c r="H33" s="161"/>
    </row>
    <row r="34" spans="1:8" ht="20.25" thickBot="1" x14ac:dyDescent="0.45">
      <c r="A34" s="113" t="s">
        <v>40</v>
      </c>
      <c r="B34" s="114"/>
      <c r="C34" s="114"/>
      <c r="D34" s="114"/>
      <c r="E34" s="114"/>
      <c r="F34" s="114"/>
      <c r="G34" s="114"/>
      <c r="H34" s="115"/>
    </row>
  </sheetData>
  <sheetProtection selectLockedCells="1"/>
  <mergeCells count="24">
    <mergeCell ref="B11:H11"/>
    <mergeCell ref="B25:C28"/>
    <mergeCell ref="F25:H28"/>
    <mergeCell ref="A33:H33"/>
    <mergeCell ref="B30:H30"/>
    <mergeCell ref="B29:H29"/>
    <mergeCell ref="B9:H9"/>
    <mergeCell ref="B5:H5"/>
    <mergeCell ref="B6:H6"/>
    <mergeCell ref="B8:H8"/>
    <mergeCell ref="B10:H10"/>
    <mergeCell ref="A1:H1"/>
    <mergeCell ref="B3:H3"/>
    <mergeCell ref="B2:H2"/>
    <mergeCell ref="B4:H4"/>
    <mergeCell ref="B7:H7"/>
    <mergeCell ref="A34:H34"/>
    <mergeCell ref="B23:H24"/>
    <mergeCell ref="B31:H32"/>
    <mergeCell ref="B21:B22"/>
    <mergeCell ref="C21:C22"/>
    <mergeCell ref="D21:D22"/>
    <mergeCell ref="E21:E22"/>
    <mergeCell ref="F21:F22"/>
  </mergeCells>
  <phoneticPr fontId="4" type="noConversion"/>
  <pageMargins left="0.55118110236220474" right="0.55118110236220474" top="0.19685039370078741" bottom="0" header="0.11811023622047245" footer="0"/>
  <pageSetup paperSize="9" scale="60" orientation="landscape" horizontalDpi="4294967292" verticalDpi="4294967292" copies="4" r:id="rId1"/>
  <rowBreaks count="1" manualBreakCount="1">
    <brk id="20" max="16383" man="1"/>
  </rowBreaks>
  <colBreaks count="1" manualBreakCount="1">
    <brk id="1" max="1048575" man="1"/>
  </colBreaks>
  <ignoredErrors>
    <ignoredError sqref="F16:F2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59"/>
  <sheetViews>
    <sheetView view="pageBreakPreview" zoomScale="87" zoomScaleSheetLayoutView="87" workbookViewId="0">
      <selection activeCell="A27" sqref="A27"/>
    </sheetView>
  </sheetViews>
  <sheetFormatPr baseColWidth="10" defaultColWidth="10.875" defaultRowHeight="15" x14ac:dyDescent="0.3"/>
  <cols>
    <col min="1" max="1" width="30.125" style="42" customWidth="1"/>
    <col min="2" max="2" width="19.875" style="43" customWidth="1"/>
    <col min="3" max="4" width="16.875" style="43" customWidth="1"/>
    <col min="5" max="7" width="23" style="44" customWidth="1"/>
    <col min="8" max="8" width="25.375" style="44" customWidth="1"/>
    <col min="9" max="9" width="5" style="45" customWidth="1"/>
    <col min="10" max="16384" width="10.875" style="45"/>
  </cols>
  <sheetData>
    <row r="1" spans="1:9" x14ac:dyDescent="0.3">
      <c r="A1" s="54" t="s">
        <v>37</v>
      </c>
      <c r="E1" s="60"/>
      <c r="F1" s="60"/>
      <c r="G1" s="60"/>
      <c r="H1" s="60"/>
      <c r="I1" s="61"/>
    </row>
    <row r="2" spans="1:9" x14ac:dyDescent="0.3">
      <c r="A2" s="56" t="s">
        <v>44</v>
      </c>
      <c r="E2" s="60"/>
      <c r="F2" s="60"/>
      <c r="G2" s="60"/>
      <c r="H2" s="60"/>
      <c r="I2" s="61"/>
    </row>
    <row r="3" spans="1:9" x14ac:dyDescent="0.3">
      <c r="A3" s="103"/>
      <c r="E3" s="60"/>
      <c r="F3" s="60"/>
      <c r="G3" s="60"/>
      <c r="H3" s="60"/>
      <c r="I3" s="61"/>
    </row>
    <row r="4" spans="1:9" ht="17.25" thickBot="1" x14ac:dyDescent="0.4">
      <c r="A4" s="40"/>
      <c r="B4" s="70" t="s">
        <v>54</v>
      </c>
      <c r="C4" s="70" t="s">
        <v>55</v>
      </c>
      <c r="D4" s="70" t="s">
        <v>56</v>
      </c>
      <c r="E4" s="71" t="s">
        <v>59</v>
      </c>
      <c r="F4" s="71" t="s">
        <v>60</v>
      </c>
      <c r="G4" s="71" t="s">
        <v>61</v>
      </c>
      <c r="H4" s="71" t="s">
        <v>27</v>
      </c>
      <c r="I4" s="61"/>
    </row>
    <row r="5" spans="1:9" ht="15.75" thickBot="1" x14ac:dyDescent="0.35">
      <c r="A5" s="69">
        <v>43950</v>
      </c>
      <c r="B5" s="104"/>
      <c r="C5" s="105"/>
      <c r="D5" s="106"/>
      <c r="E5" s="107">
        <f>+B5*15</f>
        <v>0</v>
      </c>
      <c r="F5" s="108">
        <f>+C5*20</f>
        <v>0</v>
      </c>
      <c r="G5" s="109">
        <f>+D5*25</f>
        <v>0</v>
      </c>
      <c r="H5" s="110">
        <f>SUM(E5:G5)</f>
        <v>0</v>
      </c>
      <c r="I5" s="61"/>
    </row>
    <row r="6" spans="1:9" ht="16.5" x14ac:dyDescent="0.35">
      <c r="A6" s="58" t="s">
        <v>70</v>
      </c>
      <c r="B6" s="72">
        <f>SUM(B5)</f>
        <v>0</v>
      </c>
      <c r="C6" s="72">
        <f>SUM(C5)</f>
        <v>0</v>
      </c>
      <c r="D6" s="72">
        <f>SUM(D5)</f>
        <v>0</v>
      </c>
      <c r="E6" s="73">
        <f>SUM(E5:E5)</f>
        <v>0</v>
      </c>
      <c r="F6" s="73">
        <f>SUM(F5:F5)</f>
        <v>0</v>
      </c>
      <c r="G6" s="73">
        <f>SUM(G5:G5)</f>
        <v>0</v>
      </c>
      <c r="H6" s="73">
        <f t="shared" ref="H6" si="0">SUM(H2:H5)</f>
        <v>0</v>
      </c>
      <c r="I6" s="61"/>
    </row>
    <row r="7" spans="1:9" x14ac:dyDescent="0.3">
      <c r="E7" s="60"/>
      <c r="F7" s="60"/>
      <c r="G7" s="60"/>
      <c r="H7" s="60"/>
      <c r="I7" s="61"/>
    </row>
    <row r="8" spans="1:9" s="41" customFormat="1" ht="17.25" thickBot="1" x14ac:dyDescent="0.4">
      <c r="A8" s="40"/>
      <c r="B8" s="70" t="s">
        <v>54</v>
      </c>
      <c r="C8" s="70" t="s">
        <v>55</v>
      </c>
      <c r="D8" s="70" t="s">
        <v>56</v>
      </c>
      <c r="E8" s="71" t="s">
        <v>59</v>
      </c>
      <c r="F8" s="71" t="s">
        <v>60</v>
      </c>
      <c r="G8" s="71" t="s">
        <v>61</v>
      </c>
      <c r="H8" s="71" t="s">
        <v>27</v>
      </c>
      <c r="I8" s="62"/>
    </row>
    <row r="9" spans="1:9" x14ac:dyDescent="0.3">
      <c r="A9" s="68">
        <v>43957</v>
      </c>
      <c r="B9" s="74"/>
      <c r="C9" s="75"/>
      <c r="D9" s="86"/>
      <c r="E9" s="90">
        <f>+B9*15</f>
        <v>0</v>
      </c>
      <c r="F9" s="76">
        <f>+C9*20</f>
        <v>0</v>
      </c>
      <c r="G9" s="77">
        <f>+D9*25</f>
        <v>0</v>
      </c>
      <c r="H9" s="94">
        <f>SUM(E9:G9)</f>
        <v>0</v>
      </c>
      <c r="I9" s="61"/>
    </row>
    <row r="10" spans="1:9" x14ac:dyDescent="0.3">
      <c r="A10" s="68">
        <v>43971</v>
      </c>
      <c r="B10" s="78"/>
      <c r="C10" s="55"/>
      <c r="D10" s="87"/>
      <c r="E10" s="91">
        <f t="shared" ref="E10:E12" si="1">+B10*15</f>
        <v>0</v>
      </c>
      <c r="F10" s="63">
        <f t="shared" ref="F10:F12" si="2">+C10*20</f>
        <v>0</v>
      </c>
      <c r="G10" s="79">
        <f t="shared" ref="G10:G12" si="3">+D10*25</f>
        <v>0</v>
      </c>
      <c r="H10" s="95">
        <f t="shared" ref="H10:H12" si="4">SUM(E10:G10)</f>
        <v>0</v>
      </c>
      <c r="I10" s="61"/>
    </row>
    <row r="11" spans="1:9" x14ac:dyDescent="0.3">
      <c r="A11" s="69">
        <v>43964</v>
      </c>
      <c r="B11" s="80"/>
      <c r="C11" s="57"/>
      <c r="D11" s="88"/>
      <c r="E11" s="92">
        <f t="shared" si="1"/>
        <v>0</v>
      </c>
      <c r="F11" s="64">
        <f t="shared" si="2"/>
        <v>0</v>
      </c>
      <c r="G11" s="81">
        <f t="shared" si="3"/>
        <v>0</v>
      </c>
      <c r="H11" s="96">
        <f t="shared" si="4"/>
        <v>0</v>
      </c>
      <c r="I11" s="61"/>
    </row>
    <row r="12" spans="1:9" ht="15.75" thickBot="1" x14ac:dyDescent="0.35">
      <c r="A12" s="69">
        <v>43978</v>
      </c>
      <c r="B12" s="82"/>
      <c r="C12" s="83"/>
      <c r="D12" s="89"/>
      <c r="E12" s="93">
        <f t="shared" si="1"/>
        <v>0</v>
      </c>
      <c r="F12" s="84">
        <f t="shared" si="2"/>
        <v>0</v>
      </c>
      <c r="G12" s="85">
        <f t="shared" si="3"/>
        <v>0</v>
      </c>
      <c r="H12" s="97">
        <f t="shared" si="4"/>
        <v>0</v>
      </c>
      <c r="I12" s="61"/>
    </row>
    <row r="13" spans="1:9" s="41" customFormat="1" ht="16.5" x14ac:dyDescent="0.35">
      <c r="A13" s="58" t="s">
        <v>50</v>
      </c>
      <c r="B13" s="72">
        <f t="shared" ref="B13:H13" si="5">SUM(B9:B12)</f>
        <v>0</v>
      </c>
      <c r="C13" s="72">
        <f t="shared" si="5"/>
        <v>0</v>
      </c>
      <c r="D13" s="72">
        <f t="shared" si="5"/>
        <v>0</v>
      </c>
      <c r="E13" s="73">
        <f t="shared" si="5"/>
        <v>0</v>
      </c>
      <c r="F13" s="73">
        <f t="shared" si="5"/>
        <v>0</v>
      </c>
      <c r="G13" s="73">
        <f t="shared" si="5"/>
        <v>0</v>
      </c>
      <c r="H13" s="73">
        <f t="shared" si="5"/>
        <v>0</v>
      </c>
      <c r="I13" s="62"/>
    </row>
    <row r="14" spans="1:9" x14ac:dyDescent="0.3">
      <c r="E14" s="60"/>
      <c r="F14" s="60"/>
      <c r="G14" s="60"/>
      <c r="H14" s="60"/>
      <c r="I14" s="61"/>
    </row>
    <row r="15" spans="1:9" x14ac:dyDescent="0.3">
      <c r="E15" s="60"/>
      <c r="F15" s="60"/>
      <c r="G15" s="60"/>
      <c r="H15" s="60"/>
      <c r="I15" s="61"/>
    </row>
    <row r="16" spans="1:9" s="41" customFormat="1" ht="17.25" thickBot="1" x14ac:dyDescent="0.4">
      <c r="A16" s="48"/>
      <c r="B16" s="70" t="s">
        <v>26</v>
      </c>
      <c r="C16" s="70" t="s">
        <v>55</v>
      </c>
      <c r="D16" s="70" t="s">
        <v>56</v>
      </c>
      <c r="E16" s="71" t="s">
        <v>59</v>
      </c>
      <c r="F16" s="71" t="s">
        <v>60</v>
      </c>
      <c r="G16" s="71" t="s">
        <v>61</v>
      </c>
      <c r="H16" s="71" t="s">
        <v>27</v>
      </c>
      <c r="I16" s="62"/>
    </row>
    <row r="17" spans="1:9" x14ac:dyDescent="0.3">
      <c r="A17" s="68">
        <v>43992</v>
      </c>
      <c r="B17" s="74"/>
      <c r="C17" s="75"/>
      <c r="D17" s="98"/>
      <c r="E17" s="90">
        <f>+B17*15</f>
        <v>0</v>
      </c>
      <c r="F17" s="76">
        <f>+C17*20</f>
        <v>0</v>
      </c>
      <c r="G17" s="77">
        <f>+D17*25</f>
        <v>0</v>
      </c>
      <c r="H17" s="94">
        <f>SUM(E17:G17)</f>
        <v>0</v>
      </c>
      <c r="I17" s="61"/>
    </row>
    <row r="18" spans="1:9" x14ac:dyDescent="0.3">
      <c r="A18" s="68">
        <v>44006</v>
      </c>
      <c r="B18" s="78"/>
      <c r="C18" s="55"/>
      <c r="D18" s="99"/>
      <c r="E18" s="91">
        <f>+B18*15</f>
        <v>0</v>
      </c>
      <c r="F18" s="63">
        <f t="shared" ref="F18:F20" si="6">+C18*20</f>
        <v>0</v>
      </c>
      <c r="G18" s="79">
        <f t="shared" ref="G18:G20" si="7">+D18*25</f>
        <v>0</v>
      </c>
      <c r="H18" s="95">
        <f>SUM(E18:G18)</f>
        <v>0</v>
      </c>
      <c r="I18" s="61"/>
    </row>
    <row r="19" spans="1:9" x14ac:dyDescent="0.3">
      <c r="A19" s="69">
        <v>43985</v>
      </c>
      <c r="B19" s="80"/>
      <c r="C19" s="57"/>
      <c r="D19" s="100"/>
      <c r="E19" s="92">
        <f>+B19*15</f>
        <v>0</v>
      </c>
      <c r="F19" s="64">
        <f t="shared" si="6"/>
        <v>0</v>
      </c>
      <c r="G19" s="81">
        <f t="shared" si="7"/>
        <v>0</v>
      </c>
      <c r="H19" s="96">
        <f>SUM(E19:G19)</f>
        <v>0</v>
      </c>
      <c r="I19" s="61"/>
    </row>
    <row r="20" spans="1:9" ht="15.75" thickBot="1" x14ac:dyDescent="0.35">
      <c r="A20" s="69">
        <v>43999</v>
      </c>
      <c r="B20" s="82"/>
      <c r="C20" s="83"/>
      <c r="D20" s="101"/>
      <c r="E20" s="93">
        <f>+B20*15</f>
        <v>0</v>
      </c>
      <c r="F20" s="84">
        <f t="shared" si="6"/>
        <v>0</v>
      </c>
      <c r="G20" s="85">
        <f t="shared" si="7"/>
        <v>0</v>
      </c>
      <c r="H20" s="97">
        <f>SUM(E20:G20)</f>
        <v>0</v>
      </c>
      <c r="I20" s="61"/>
    </row>
    <row r="21" spans="1:9" s="41" customFormat="1" ht="16.5" x14ac:dyDescent="0.35">
      <c r="A21" s="58" t="s">
        <v>51</v>
      </c>
      <c r="B21" s="72">
        <f t="shared" ref="B21:H21" si="8">SUM(B17:B20)</f>
        <v>0</v>
      </c>
      <c r="C21" s="72">
        <f t="shared" si="8"/>
        <v>0</v>
      </c>
      <c r="D21" s="72">
        <f t="shared" si="8"/>
        <v>0</v>
      </c>
      <c r="E21" s="73">
        <f t="shared" si="8"/>
        <v>0</v>
      </c>
      <c r="F21" s="73">
        <f t="shared" si="8"/>
        <v>0</v>
      </c>
      <c r="G21" s="73">
        <f t="shared" si="8"/>
        <v>0</v>
      </c>
      <c r="H21" s="73">
        <f t="shared" si="8"/>
        <v>0</v>
      </c>
      <c r="I21" s="62"/>
    </row>
    <row r="22" spans="1:9" s="41" customFormat="1" ht="16.5" x14ac:dyDescent="0.35">
      <c r="A22" s="49"/>
      <c r="B22" s="50"/>
      <c r="C22" s="50"/>
      <c r="D22" s="50"/>
      <c r="E22" s="65"/>
      <c r="F22" s="65"/>
      <c r="G22" s="65"/>
      <c r="H22" s="65"/>
      <c r="I22" s="62"/>
    </row>
    <row r="23" spans="1:9" s="41" customFormat="1" ht="16.5" x14ac:dyDescent="0.35">
      <c r="A23" s="49"/>
      <c r="B23" s="50"/>
      <c r="C23" s="50"/>
      <c r="D23" s="50"/>
      <c r="E23" s="65"/>
      <c r="F23" s="65"/>
      <c r="G23" s="65"/>
      <c r="H23" s="65"/>
      <c r="I23" s="62"/>
    </row>
    <row r="24" spans="1:9" ht="17.25" thickBot="1" x14ac:dyDescent="0.4">
      <c r="A24" s="48"/>
      <c r="B24" s="70" t="s">
        <v>26</v>
      </c>
      <c r="C24" s="70" t="s">
        <v>55</v>
      </c>
      <c r="D24" s="70" t="s">
        <v>56</v>
      </c>
      <c r="E24" s="71" t="str">
        <f>E8</f>
        <v xml:space="preserve">Total pour Panier à 15 : </v>
      </c>
      <c r="F24" s="71" t="s">
        <v>60</v>
      </c>
      <c r="G24" s="71" t="s">
        <v>61</v>
      </c>
      <c r="H24" s="71" t="s">
        <v>27</v>
      </c>
      <c r="I24" s="61"/>
    </row>
    <row r="25" spans="1:9" x14ac:dyDescent="0.3">
      <c r="A25" s="68">
        <v>44020</v>
      </c>
      <c r="B25" s="74"/>
      <c r="C25" s="75"/>
      <c r="D25" s="98"/>
      <c r="E25" s="90">
        <f>+B25*15</f>
        <v>0</v>
      </c>
      <c r="F25" s="76">
        <f>+C25*20</f>
        <v>0</v>
      </c>
      <c r="G25" s="77">
        <f>+D25*25</f>
        <v>0</v>
      </c>
      <c r="H25" s="94">
        <f>SUM(E25:G25)</f>
        <v>0</v>
      </c>
      <c r="I25" s="61"/>
    </row>
    <row r="26" spans="1:9" x14ac:dyDescent="0.3">
      <c r="A26" s="68">
        <v>44034</v>
      </c>
      <c r="B26" s="78"/>
      <c r="C26" s="55"/>
      <c r="D26" s="99"/>
      <c r="E26" s="91">
        <f>+B26*15</f>
        <v>0</v>
      </c>
      <c r="F26" s="63">
        <f t="shared" ref="F26:F29" si="9">+C26*20</f>
        <v>0</v>
      </c>
      <c r="G26" s="79">
        <f t="shared" ref="G26:G29" si="10">+D26*25</f>
        <v>0</v>
      </c>
      <c r="H26" s="95">
        <f>SUM(E26:G26)</f>
        <v>0</v>
      </c>
      <c r="I26" s="61"/>
    </row>
    <row r="27" spans="1:9" x14ac:dyDescent="0.3">
      <c r="A27" s="69">
        <v>44013</v>
      </c>
      <c r="B27" s="80"/>
      <c r="C27" s="57"/>
      <c r="D27" s="100"/>
      <c r="E27" s="92">
        <f>+B27*15</f>
        <v>0</v>
      </c>
      <c r="F27" s="64">
        <f t="shared" si="9"/>
        <v>0</v>
      </c>
      <c r="G27" s="81">
        <f t="shared" si="10"/>
        <v>0</v>
      </c>
      <c r="H27" s="96">
        <f>SUM(E27:G27)</f>
        <v>0</v>
      </c>
      <c r="I27" s="61"/>
    </row>
    <row r="28" spans="1:9" x14ac:dyDescent="0.3">
      <c r="A28" s="69">
        <v>44027</v>
      </c>
      <c r="B28" s="80"/>
      <c r="C28" s="57"/>
      <c r="D28" s="100"/>
      <c r="E28" s="92">
        <f>+B28*15</f>
        <v>0</v>
      </c>
      <c r="F28" s="64">
        <f t="shared" si="9"/>
        <v>0</v>
      </c>
      <c r="G28" s="81">
        <f t="shared" si="10"/>
        <v>0</v>
      </c>
      <c r="H28" s="96">
        <f>SUM(E28:G28)</f>
        <v>0</v>
      </c>
      <c r="I28" s="61"/>
    </row>
    <row r="29" spans="1:9" ht="15.75" thickBot="1" x14ac:dyDescent="0.35">
      <c r="A29" s="69">
        <v>44041</v>
      </c>
      <c r="B29" s="82"/>
      <c r="C29" s="83"/>
      <c r="D29" s="101"/>
      <c r="E29" s="93">
        <f>+B29*15</f>
        <v>0</v>
      </c>
      <c r="F29" s="84">
        <f t="shared" si="9"/>
        <v>0</v>
      </c>
      <c r="G29" s="85">
        <f t="shared" si="10"/>
        <v>0</v>
      </c>
      <c r="H29" s="97">
        <f>SUM(E29:G29)</f>
        <v>0</v>
      </c>
      <c r="I29" s="61"/>
    </row>
    <row r="30" spans="1:9" s="41" customFormat="1" ht="16.5" x14ac:dyDescent="0.35">
      <c r="A30" s="58" t="s">
        <v>52</v>
      </c>
      <c r="B30" s="72">
        <f>SUM(B25:B29)</f>
        <v>0</v>
      </c>
      <c r="C30" s="72">
        <f t="shared" ref="C30:D30" si="11">SUM(C25:C29)</f>
        <v>0</v>
      </c>
      <c r="D30" s="72">
        <f t="shared" si="11"/>
        <v>0</v>
      </c>
      <c r="E30" s="73">
        <f>SUM(E25:E29)</f>
        <v>0</v>
      </c>
      <c r="F30" s="73">
        <f>SUM(F25:F29)</f>
        <v>0</v>
      </c>
      <c r="G30" s="73">
        <f>SUM(G25:G29)</f>
        <v>0</v>
      </c>
      <c r="H30" s="73">
        <f>SUM(H25:H29)</f>
        <v>0</v>
      </c>
      <c r="I30" s="62"/>
    </row>
    <row r="31" spans="1:9" s="41" customFormat="1" ht="16.5" x14ac:dyDescent="0.35">
      <c r="A31" s="49"/>
      <c r="B31" s="50"/>
      <c r="C31" s="50"/>
      <c r="D31" s="50"/>
      <c r="E31" s="65"/>
      <c r="F31" s="65"/>
      <c r="G31" s="65"/>
      <c r="H31" s="65"/>
      <c r="I31" s="62"/>
    </row>
    <row r="32" spans="1:9" s="41" customFormat="1" ht="16.5" x14ac:dyDescent="0.35">
      <c r="A32" s="49"/>
      <c r="B32" s="50"/>
      <c r="C32" s="50"/>
      <c r="D32" s="50"/>
      <c r="E32" s="65"/>
      <c r="F32" s="65"/>
      <c r="G32" s="65"/>
      <c r="H32" s="65"/>
      <c r="I32" s="62"/>
    </row>
    <row r="33" spans="1:9" ht="17.25" thickBot="1" x14ac:dyDescent="0.4">
      <c r="A33" s="48"/>
      <c r="B33" s="70" t="s">
        <v>26</v>
      </c>
      <c r="C33" s="70" t="s">
        <v>55</v>
      </c>
      <c r="D33" s="70" t="s">
        <v>56</v>
      </c>
      <c r="E33" s="71" t="str">
        <f>E8</f>
        <v xml:space="preserve">Total pour Panier à 15 : </v>
      </c>
      <c r="F33" s="71" t="s">
        <v>60</v>
      </c>
      <c r="G33" s="71" t="s">
        <v>61</v>
      </c>
      <c r="H33" s="71" t="s">
        <v>27</v>
      </c>
      <c r="I33" s="61"/>
    </row>
    <row r="34" spans="1:9" x14ac:dyDescent="0.3">
      <c r="A34" s="68">
        <v>44055</v>
      </c>
      <c r="B34" s="74"/>
      <c r="C34" s="75"/>
      <c r="D34" s="98"/>
      <c r="E34" s="90">
        <f>+B34*15</f>
        <v>0</v>
      </c>
      <c r="F34" s="76">
        <f>+C34*20</f>
        <v>0</v>
      </c>
      <c r="G34" s="77">
        <f>+D34*25</f>
        <v>0</v>
      </c>
      <c r="H34" s="94">
        <f>SUM(E34:G34)</f>
        <v>0</v>
      </c>
      <c r="I34" s="61"/>
    </row>
    <row r="35" spans="1:9" x14ac:dyDescent="0.3">
      <c r="A35" s="68">
        <v>44069</v>
      </c>
      <c r="B35" s="78"/>
      <c r="C35" s="55"/>
      <c r="D35" s="99"/>
      <c r="E35" s="91">
        <f>+B35*15</f>
        <v>0</v>
      </c>
      <c r="F35" s="63">
        <f t="shared" ref="F35:F37" si="12">+C35*20</f>
        <v>0</v>
      </c>
      <c r="G35" s="79">
        <f t="shared" ref="G35:G37" si="13">+D35*25</f>
        <v>0</v>
      </c>
      <c r="H35" s="95">
        <f>SUM(E35:G35)</f>
        <v>0</v>
      </c>
      <c r="I35" s="61"/>
    </row>
    <row r="36" spans="1:9" x14ac:dyDescent="0.3">
      <c r="A36" s="69">
        <v>44048</v>
      </c>
      <c r="B36" s="80"/>
      <c r="C36" s="57"/>
      <c r="D36" s="100"/>
      <c r="E36" s="92">
        <f>+B36*15</f>
        <v>0</v>
      </c>
      <c r="F36" s="64">
        <f t="shared" si="12"/>
        <v>0</v>
      </c>
      <c r="G36" s="81">
        <f t="shared" si="13"/>
        <v>0</v>
      </c>
      <c r="H36" s="96">
        <f>SUM(E36:G36)</f>
        <v>0</v>
      </c>
      <c r="I36" s="61"/>
    </row>
    <row r="37" spans="1:9" ht="15.75" thickBot="1" x14ac:dyDescent="0.35">
      <c r="A37" s="69">
        <v>44062</v>
      </c>
      <c r="B37" s="82"/>
      <c r="C37" s="83"/>
      <c r="D37" s="101"/>
      <c r="E37" s="93">
        <f>+B37*15</f>
        <v>0</v>
      </c>
      <c r="F37" s="84">
        <f t="shared" si="12"/>
        <v>0</v>
      </c>
      <c r="G37" s="85">
        <f t="shared" si="13"/>
        <v>0</v>
      </c>
      <c r="H37" s="97">
        <f>SUM(E37:G37)</f>
        <v>0</v>
      </c>
      <c r="I37" s="61"/>
    </row>
    <row r="38" spans="1:9" s="41" customFormat="1" ht="16.5" x14ac:dyDescent="0.35">
      <c r="A38" s="58" t="s">
        <v>58</v>
      </c>
      <c r="B38" s="72">
        <f>SUM(B34:B37)</f>
        <v>0</v>
      </c>
      <c r="C38" s="72">
        <f t="shared" ref="C38:D38" si="14">SUM(C34:C37)</f>
        <v>0</v>
      </c>
      <c r="D38" s="72">
        <f t="shared" si="14"/>
        <v>0</v>
      </c>
      <c r="E38" s="73">
        <f>SUM(E34:E37)</f>
        <v>0</v>
      </c>
      <c r="F38" s="73">
        <f>SUM(F34:F37)</f>
        <v>0</v>
      </c>
      <c r="G38" s="73">
        <f>SUM(G34:G37)</f>
        <v>0</v>
      </c>
      <c r="H38" s="73">
        <f>SUM(H34:H37)</f>
        <v>0</v>
      </c>
      <c r="I38" s="62"/>
    </row>
    <row r="39" spans="1:9" s="41" customFormat="1" ht="16.5" x14ac:dyDescent="0.35">
      <c r="A39" s="49"/>
      <c r="B39" s="50"/>
      <c r="C39" s="50"/>
      <c r="D39" s="50"/>
      <c r="E39" s="65"/>
      <c r="F39" s="65"/>
      <c r="G39" s="65"/>
      <c r="H39" s="65"/>
      <c r="I39" s="62"/>
    </row>
    <row r="40" spans="1:9" s="41" customFormat="1" ht="16.5" x14ac:dyDescent="0.35">
      <c r="A40" s="49"/>
      <c r="B40" s="50"/>
      <c r="C40" s="50"/>
      <c r="D40" s="50"/>
      <c r="E40" s="65"/>
      <c r="F40" s="65"/>
      <c r="G40" s="65"/>
      <c r="H40" s="65"/>
      <c r="I40" s="62"/>
    </row>
    <row r="41" spans="1:9" ht="17.25" thickBot="1" x14ac:dyDescent="0.4">
      <c r="A41" s="48"/>
      <c r="B41" s="70" t="s">
        <v>26</v>
      </c>
      <c r="C41" s="70" t="s">
        <v>55</v>
      </c>
      <c r="D41" s="70" t="s">
        <v>56</v>
      </c>
      <c r="E41" s="71" t="str">
        <f>E8</f>
        <v xml:space="preserve">Total pour Panier à 15 : </v>
      </c>
      <c r="F41" s="71" t="s">
        <v>60</v>
      </c>
      <c r="G41" s="71" t="s">
        <v>61</v>
      </c>
      <c r="H41" s="71" t="s">
        <v>27</v>
      </c>
      <c r="I41" s="61"/>
    </row>
    <row r="42" spans="1:9" x14ac:dyDescent="0.3">
      <c r="A42" s="68">
        <v>44076</v>
      </c>
      <c r="B42" s="74"/>
      <c r="C42" s="75"/>
      <c r="D42" s="98"/>
      <c r="E42" s="90">
        <f>+B42*15</f>
        <v>0</v>
      </c>
      <c r="F42" s="76">
        <f>+C42*20</f>
        <v>0</v>
      </c>
      <c r="G42" s="77">
        <f>+D42*25</f>
        <v>0</v>
      </c>
      <c r="H42" s="94">
        <f>SUM(E42:G42)</f>
        <v>0</v>
      </c>
      <c r="I42" s="61"/>
    </row>
    <row r="43" spans="1:9" x14ac:dyDescent="0.3">
      <c r="A43" s="68">
        <v>44090</v>
      </c>
      <c r="B43" s="78"/>
      <c r="C43" s="55"/>
      <c r="D43" s="99"/>
      <c r="E43" s="91">
        <f>+B43*15</f>
        <v>0</v>
      </c>
      <c r="F43" s="63">
        <f t="shared" ref="F43:F46" si="15">+C43*20</f>
        <v>0</v>
      </c>
      <c r="G43" s="79">
        <f t="shared" ref="G43:G46" si="16">+D43*25</f>
        <v>0</v>
      </c>
      <c r="H43" s="95">
        <f>SUM(E43:G43)</f>
        <v>0</v>
      </c>
      <c r="I43" s="61"/>
    </row>
    <row r="44" spans="1:9" x14ac:dyDescent="0.3">
      <c r="A44" s="68">
        <v>44104</v>
      </c>
      <c r="B44" s="78"/>
      <c r="C44" s="55"/>
      <c r="D44" s="99"/>
      <c r="E44" s="91">
        <f>+B44*15</f>
        <v>0</v>
      </c>
      <c r="F44" s="63">
        <f t="shared" si="15"/>
        <v>0</v>
      </c>
      <c r="G44" s="79">
        <f t="shared" si="16"/>
        <v>0</v>
      </c>
      <c r="H44" s="95">
        <f>SUM(E44:G44)</f>
        <v>0</v>
      </c>
      <c r="I44" s="61"/>
    </row>
    <row r="45" spans="1:9" x14ac:dyDescent="0.3">
      <c r="A45" s="69">
        <v>44083</v>
      </c>
      <c r="B45" s="80"/>
      <c r="C45" s="57"/>
      <c r="D45" s="100"/>
      <c r="E45" s="92">
        <f>+B45*15</f>
        <v>0</v>
      </c>
      <c r="F45" s="64">
        <f t="shared" si="15"/>
        <v>0</v>
      </c>
      <c r="G45" s="81">
        <f t="shared" si="16"/>
        <v>0</v>
      </c>
      <c r="H45" s="96">
        <f>SUM(E45:G45)</f>
        <v>0</v>
      </c>
      <c r="I45" s="61"/>
    </row>
    <row r="46" spans="1:9" ht="15.75" thickBot="1" x14ac:dyDescent="0.35">
      <c r="A46" s="69">
        <v>44097</v>
      </c>
      <c r="B46" s="82"/>
      <c r="C46" s="83"/>
      <c r="D46" s="101"/>
      <c r="E46" s="93">
        <f>+B46*15</f>
        <v>0</v>
      </c>
      <c r="F46" s="84">
        <f t="shared" si="15"/>
        <v>0</v>
      </c>
      <c r="G46" s="85">
        <f t="shared" si="16"/>
        <v>0</v>
      </c>
      <c r="H46" s="97">
        <f>SUM(E46:G46)</f>
        <v>0</v>
      </c>
      <c r="I46" s="61"/>
    </row>
    <row r="47" spans="1:9" s="41" customFormat="1" ht="16.5" x14ac:dyDescent="0.35">
      <c r="A47" s="58" t="s">
        <v>57</v>
      </c>
      <c r="B47" s="72">
        <f>SUM(B42:B46)</f>
        <v>0</v>
      </c>
      <c r="C47" s="72">
        <f t="shared" ref="C47:D47" si="17">SUM(C42:C46)</f>
        <v>0</v>
      </c>
      <c r="D47" s="72">
        <f t="shared" si="17"/>
        <v>0</v>
      </c>
      <c r="E47" s="73">
        <f>SUM(E42:E46)</f>
        <v>0</v>
      </c>
      <c r="F47" s="73">
        <f>SUM(F42:F46)</f>
        <v>0</v>
      </c>
      <c r="G47" s="73">
        <f>SUM(G42:G46)</f>
        <v>0</v>
      </c>
      <c r="H47" s="73">
        <f t="shared" ref="H47" si="18">SUM(H42:H46)</f>
        <v>0</v>
      </c>
      <c r="I47" s="62"/>
    </row>
    <row r="48" spans="1:9" s="41" customFormat="1" ht="16.5" x14ac:dyDescent="0.35">
      <c r="A48" s="49"/>
      <c r="B48" s="50"/>
      <c r="C48" s="50"/>
      <c r="D48" s="50"/>
      <c r="E48" s="65"/>
      <c r="F48" s="65"/>
      <c r="G48" s="65"/>
      <c r="H48" s="65"/>
      <c r="I48" s="62"/>
    </row>
    <row r="49" spans="1:9" s="41" customFormat="1" ht="16.5" x14ac:dyDescent="0.35">
      <c r="A49" s="49"/>
      <c r="B49" s="50"/>
      <c r="C49" s="50"/>
      <c r="D49" s="50"/>
      <c r="E49" s="65"/>
      <c r="F49" s="65"/>
      <c r="G49" s="65"/>
      <c r="H49" s="65"/>
      <c r="I49" s="62"/>
    </row>
    <row r="50" spans="1:9" ht="17.25" thickBot="1" x14ac:dyDescent="0.4">
      <c r="A50" s="48"/>
      <c r="B50" s="70" t="s">
        <v>26</v>
      </c>
      <c r="C50" s="70" t="s">
        <v>55</v>
      </c>
      <c r="D50" s="70" t="s">
        <v>56</v>
      </c>
      <c r="E50" s="71" t="str">
        <f>E8</f>
        <v xml:space="preserve">Total pour Panier à 15 : </v>
      </c>
      <c r="F50" s="71" t="s">
        <v>60</v>
      </c>
      <c r="G50" s="71" t="s">
        <v>61</v>
      </c>
      <c r="H50" s="71" t="s">
        <v>27</v>
      </c>
      <c r="I50" s="61"/>
    </row>
    <row r="51" spans="1:9" x14ac:dyDescent="0.3">
      <c r="A51" s="68">
        <v>44118</v>
      </c>
      <c r="B51" s="74"/>
      <c r="C51" s="75"/>
      <c r="D51" s="98"/>
      <c r="E51" s="90">
        <f>+B51*15</f>
        <v>0</v>
      </c>
      <c r="F51" s="76">
        <f>+C51*20</f>
        <v>0</v>
      </c>
      <c r="G51" s="77">
        <f>+D51*25</f>
        <v>0</v>
      </c>
      <c r="H51" s="94">
        <f>SUM(E51:G51)</f>
        <v>0</v>
      </c>
      <c r="I51" s="61"/>
    </row>
    <row r="52" spans="1:9" x14ac:dyDescent="0.3">
      <c r="A52" s="68">
        <v>44132</v>
      </c>
      <c r="B52" s="78"/>
      <c r="C52" s="55"/>
      <c r="D52" s="99"/>
      <c r="E52" s="91">
        <f>+B52*15</f>
        <v>0</v>
      </c>
      <c r="F52" s="63">
        <f t="shared" ref="F52:F54" si="19">+C52*20</f>
        <v>0</v>
      </c>
      <c r="G52" s="79">
        <f t="shared" ref="G52:G54" si="20">+D52*25</f>
        <v>0</v>
      </c>
      <c r="H52" s="95">
        <f>SUM(E52:G52)</f>
        <v>0</v>
      </c>
      <c r="I52" s="61"/>
    </row>
    <row r="53" spans="1:9" x14ac:dyDescent="0.3">
      <c r="A53" s="69">
        <v>44111</v>
      </c>
      <c r="B53" s="80"/>
      <c r="C53" s="57"/>
      <c r="D53" s="100"/>
      <c r="E53" s="92">
        <f>+B53*15</f>
        <v>0</v>
      </c>
      <c r="F53" s="64">
        <f t="shared" si="19"/>
        <v>0</v>
      </c>
      <c r="G53" s="81">
        <f t="shared" si="20"/>
        <v>0</v>
      </c>
      <c r="H53" s="96">
        <f>SUM(E53:G53)</f>
        <v>0</v>
      </c>
      <c r="I53" s="61"/>
    </row>
    <row r="54" spans="1:9" ht="15.75" thickBot="1" x14ac:dyDescent="0.35">
      <c r="A54" s="69">
        <v>44125</v>
      </c>
      <c r="B54" s="82"/>
      <c r="C54" s="83"/>
      <c r="D54" s="101"/>
      <c r="E54" s="93">
        <f>+B54*15</f>
        <v>0</v>
      </c>
      <c r="F54" s="84">
        <f t="shared" si="19"/>
        <v>0</v>
      </c>
      <c r="G54" s="85">
        <f t="shared" si="20"/>
        <v>0</v>
      </c>
      <c r="H54" s="97">
        <f>SUM(E54:G54)</f>
        <v>0</v>
      </c>
      <c r="I54" s="61"/>
    </row>
    <row r="55" spans="1:9" s="41" customFormat="1" ht="16.5" x14ac:dyDescent="0.35">
      <c r="A55" s="58" t="s">
        <v>53</v>
      </c>
      <c r="B55" s="72">
        <f t="shared" ref="B55:H55" si="21">SUM(B51:B54)</f>
        <v>0</v>
      </c>
      <c r="C55" s="72">
        <f t="shared" si="21"/>
        <v>0</v>
      </c>
      <c r="D55" s="72">
        <f t="shared" si="21"/>
        <v>0</v>
      </c>
      <c r="E55" s="73">
        <f t="shared" si="21"/>
        <v>0</v>
      </c>
      <c r="F55" s="73">
        <f t="shared" si="21"/>
        <v>0</v>
      </c>
      <c r="G55" s="73">
        <f t="shared" si="21"/>
        <v>0</v>
      </c>
      <c r="H55" s="73">
        <f t="shared" si="21"/>
        <v>0</v>
      </c>
      <c r="I55" s="62"/>
    </row>
    <row r="56" spans="1:9" x14ac:dyDescent="0.3">
      <c r="E56" s="60"/>
      <c r="F56" s="60"/>
      <c r="G56" s="60"/>
      <c r="H56" s="60"/>
      <c r="I56" s="61"/>
    </row>
    <row r="57" spans="1:9" ht="16.5" x14ac:dyDescent="0.35">
      <c r="E57" s="65"/>
      <c r="F57" s="65"/>
      <c r="G57" s="65"/>
      <c r="H57" s="60"/>
      <c r="I57" s="61"/>
    </row>
    <row r="58" spans="1:9" s="39" customFormat="1" ht="19.5" x14ac:dyDescent="0.4">
      <c r="A58" s="59" t="s">
        <v>28</v>
      </c>
      <c r="B58" s="51">
        <f t="shared" ref="B58:H58" si="22">B6+B13+B21+B30+B38+B47+B55</f>
        <v>0</v>
      </c>
      <c r="C58" s="51">
        <f t="shared" si="22"/>
        <v>0</v>
      </c>
      <c r="D58" s="51">
        <f t="shared" si="22"/>
        <v>0</v>
      </c>
      <c r="E58" s="66">
        <f t="shared" si="22"/>
        <v>0</v>
      </c>
      <c r="F58" s="66">
        <f t="shared" si="22"/>
        <v>0</v>
      </c>
      <c r="G58" s="66">
        <f t="shared" si="22"/>
        <v>0</v>
      </c>
      <c r="H58" s="66">
        <f t="shared" si="22"/>
        <v>0</v>
      </c>
      <c r="I58" s="67"/>
    </row>
    <row r="59" spans="1:9" x14ac:dyDescent="0.3">
      <c r="E59" s="60"/>
      <c r="F59" s="60"/>
      <c r="G59" s="60"/>
      <c r="H59" s="60"/>
      <c r="I59" s="61"/>
    </row>
  </sheetData>
  <phoneticPr fontId="34" type="noConversion"/>
  <pageMargins left="0.51" right="0.51" top="0.55000000000000004" bottom="0.36000000000000004" header="0.31" footer="0.31"/>
  <pageSetup paperSize="8" scale="47" orientation="portrait" r:id="rId1"/>
  <colBreaks count="1" manualBreakCount="1">
    <brk id="9" max="1048575" man="1"/>
  </colBreaks>
  <ignoredErrors>
    <ignoredError sqref="F17:F20 F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Contrat</vt:lpstr>
      <vt:lpstr>A compléter</vt:lpstr>
      <vt:lpstr>'A compléter'!Zone_d_impression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AMAPJ</dc:creator>
  <cp:lastModifiedBy>Audrey ERETEO</cp:lastModifiedBy>
  <cp:lastPrinted>2020-04-08T20:04:57Z</cp:lastPrinted>
  <dcterms:created xsi:type="dcterms:W3CDTF">2015-06-16T11:45:00Z</dcterms:created>
  <dcterms:modified xsi:type="dcterms:W3CDTF">2020-04-10T11:22:29Z</dcterms:modified>
</cp:coreProperties>
</file>